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5e8934a5172b02/Documents/CARES/Reimbursements/"/>
    </mc:Choice>
  </mc:AlternateContent>
  <xr:revisionPtr revIDLastSave="0" documentId="14_{2E295E5C-7F31-4EF6-9792-EA1679AA3D46}" xr6:coauthVersionLast="45" xr6:coauthVersionMax="45" xr10:uidLastSave="{00000000-0000-0000-0000-000000000000}"/>
  <bookViews>
    <workbookView xWindow="-120" yWindow="-120" windowWidth="38640" windowHeight="15720" xr2:uid="{2F010EA0-8FF7-4817-A8ED-7E1F0B694996}"/>
  </bookViews>
  <sheets>
    <sheet name="Direct PS" sheetId="8" r:id="rId1"/>
    <sheet name="Example" sheetId="4" r:id="rId2"/>
  </sheets>
  <definedNames>
    <definedName name="_xlnm.Print_Area" localSheetId="0">'Direct PS'!$A$2:$H$52</definedName>
    <definedName name="_xlnm.Print_Area" localSheetId="1">Example!$A$2:$H$52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8" l="1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I32" i="4" l="1"/>
  <c r="I31" i="4"/>
  <c r="I30" i="4"/>
  <c r="I29" i="4"/>
  <c r="B26" i="8" l="1"/>
  <c r="H32" i="4"/>
  <c r="H31" i="4"/>
  <c r="H30" i="4"/>
  <c r="H29" i="4"/>
  <c r="G32" i="4"/>
  <c r="F32" i="4"/>
  <c r="G31" i="4"/>
  <c r="F31" i="4"/>
  <c r="G30" i="4"/>
  <c r="F30" i="4"/>
  <c r="G29" i="4"/>
  <c r="F29" i="4"/>
  <c r="B26" i="4"/>
  <c r="E44" i="4" s="1"/>
  <c r="M44" i="4" s="1"/>
  <c r="M32" i="4" l="1"/>
  <c r="E41" i="4"/>
  <c r="M41" i="4" s="1"/>
  <c r="E37" i="4"/>
  <c r="M37" i="4" s="1"/>
  <c r="E38" i="4"/>
  <c r="M38" i="4" s="1"/>
  <c r="E39" i="4"/>
  <c r="M39" i="4" s="1"/>
  <c r="E42" i="4"/>
  <c r="M42" i="4" s="1"/>
  <c r="M29" i="4"/>
  <c r="E34" i="4"/>
  <c r="M34" i="4" s="1"/>
  <c r="M31" i="4"/>
  <c r="E35" i="4"/>
  <c r="M35" i="4" s="1"/>
  <c r="E43" i="4"/>
  <c r="M43" i="4" s="1"/>
  <c r="E45" i="4"/>
  <c r="M45" i="4" s="1"/>
  <c r="M30" i="4"/>
  <c r="E40" i="4"/>
  <c r="M40" i="4" s="1"/>
  <c r="E33" i="4"/>
  <c r="M33" i="4" s="1"/>
  <c r="E36" i="4"/>
  <c r="M36" i="4" s="1"/>
  <c r="M46" i="4" l="1"/>
  <c r="M46" i="8"/>
</calcChain>
</file>

<file path=xl/sharedStrings.xml><?xml version="1.0" encoding="utf-8"?>
<sst xmlns="http://schemas.openxmlformats.org/spreadsheetml/2006/main" count="132" uniqueCount="60">
  <si>
    <t>City/County:</t>
  </si>
  <si>
    <t>Name</t>
  </si>
  <si>
    <t>Department</t>
  </si>
  <si>
    <t>Total</t>
  </si>
  <si>
    <t>Payroll Period(s):</t>
  </si>
  <si>
    <t>Pay Date(s):</t>
  </si>
  <si>
    <t xml:space="preserve"> </t>
  </si>
  <si>
    <t>Position</t>
  </si>
  <si>
    <t>Employer Portion of Payroll Taxes</t>
  </si>
  <si>
    <t>Roger Naggy</t>
  </si>
  <si>
    <t>Sheriff</t>
  </si>
  <si>
    <t>Sam Gift</t>
  </si>
  <si>
    <t>Monica Peck</t>
  </si>
  <si>
    <t>Dispatch</t>
  </si>
  <si>
    <t>Deputy Sheriff</t>
  </si>
  <si>
    <t>Craig Boile</t>
  </si>
  <si>
    <t xml:space="preserve">  Other Benefits:</t>
  </si>
  <si>
    <t xml:space="preserve">    XX</t>
  </si>
  <si>
    <t xml:space="preserve">  Annual Life Insurance Cost per FTE</t>
  </si>
  <si>
    <t>Payroll Reimbursement Request</t>
  </si>
  <si>
    <t>Prescott County</t>
  </si>
  <si>
    <t>Gross Pay on Payroll Register(s)</t>
  </si>
  <si>
    <t xml:space="preserve">    Law Enforcement</t>
  </si>
  <si>
    <t xml:space="preserve">    Others</t>
  </si>
  <si>
    <t xml:space="preserve">    Individual Health Benefit</t>
  </si>
  <si>
    <t xml:space="preserve">    Individual and Spouse Health Benefit</t>
  </si>
  <si>
    <t xml:space="preserve">    Family Health Benefit</t>
  </si>
  <si>
    <t xml:space="preserve">    Individual Plan </t>
  </si>
  <si>
    <t xml:space="preserve">    Family Plan</t>
  </si>
  <si>
    <t xml:space="preserve">    Other Plan</t>
  </si>
  <si>
    <t xml:space="preserve">    Other Health Plan</t>
  </si>
  <si>
    <t xml:space="preserve">  Annual Dental Insurance Cost per FTE:</t>
  </si>
  <si>
    <t xml:space="preserve">  Retirement Benefit Rate:</t>
  </si>
  <si>
    <t>March 1-15, 2020 and March 16-27, 2020</t>
  </si>
  <si>
    <t>March 20, 2020 and April 2, 2020</t>
  </si>
  <si>
    <t>To support your personnel reimbursement requests, you will be required to provide documentation of your benefit costs with your first submission. A letter on offical letterhead and signed by the Finance Officer detailing the rates will meet this requirement.  If payroll benefits change on July 1, 2020, a second letter is required.</t>
  </si>
  <si>
    <t xml:space="preserve">  Payroll Taxes</t>
  </si>
  <si>
    <t xml:space="preserve">    FICA</t>
  </si>
  <si>
    <t xml:space="preserve">    Unemployment</t>
  </si>
  <si>
    <t xml:space="preserve">    Workers Compensation</t>
  </si>
  <si>
    <t xml:space="preserve">  Annual Health Insurance Cost per FTE:</t>
  </si>
  <si>
    <t>Detail of Employer Paid Benefits</t>
  </si>
  <si>
    <t xml:space="preserve">    Total</t>
  </si>
  <si>
    <t>Employer Paid Health Benefits for Period Claimed</t>
  </si>
  <si>
    <t>Employer Paid Life Insurance for Period Claimed</t>
  </si>
  <si>
    <t>Employer Paid Dental Insurance for Period Claimed</t>
  </si>
  <si>
    <t>Employer Paid ??? Benefit for Period Claimed</t>
  </si>
  <si>
    <t>Employer Paid Retirement Benefit for Period Claimed</t>
  </si>
  <si>
    <t>EMT</t>
  </si>
  <si>
    <t xml:space="preserve">Ambulance </t>
  </si>
  <si>
    <t>% of Pay Reimbursed by Federal, State or Local Grant</t>
  </si>
  <si>
    <t xml:space="preserve">Note:   * Only use this form if you pay the full cost of the personnel and do not contract any of the service to others.    </t>
  </si>
  <si>
    <t xml:space="preserve">                  This form is to be used to claim public safety and public health payroll expenses incurred from March 1, 2020 to December 30, 2020.</t>
  </si>
  <si>
    <t xml:space="preserve">                  Applicable payroll registers must be attached and will serve as the invoice.</t>
  </si>
  <si>
    <t xml:space="preserve">                  You may add lines as necessary to this spreadsheet.</t>
  </si>
  <si>
    <t xml:space="preserve">                  If you prefer to submit departments on separate worksheets you can create additional tabs for each department. </t>
  </si>
  <si>
    <t xml:space="preserve">                 An excel worksheet is required for audit purposes.  Any other format (pdf, Word, text, etc.) will be returned.</t>
  </si>
  <si>
    <t>Form for claiming direct payroll expenses for Public Safety and/or Public Health personnel when none of the service is contracted out to other entities*.  Include any related Administrative Leave costs.</t>
  </si>
  <si>
    <r>
      <t xml:space="preserve">Direct Personal Services Worksheet  </t>
    </r>
    <r>
      <rPr>
        <b/>
        <sz val="10"/>
        <color theme="1"/>
        <rFont val="Calibri"/>
        <family val="2"/>
        <scheme val="minor"/>
      </rPr>
      <t>(Updated 8-18-2020)</t>
    </r>
  </si>
  <si>
    <t xml:space="preserve">Note:   * You should be using the Contracted Personal Services worksheet if you contract any of the service to others.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</si>
</sst>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14" applyNumberFormat="0" applyAlignment="0" applyProtection="0"/>
  </cellStyleXfs>
  <cellXfs count="4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 applyAlignment="1">
      <alignment horizontal="center" wrapText="1"/>
    </xf>
    <xf numFmtId="9" fontId="0" fillId="0" borderId="1" xfId="0" applyNumberFormat="1" applyBorder="1"/>
    <xf numFmtId="164" fontId="0" fillId="0" borderId="1" xfId="0" applyNumberFormat="1" applyFont="1" applyBorder="1"/>
    <xf numFmtId="0" fontId="0" fillId="0" borderId="0" xfId="0" applyFont="1" applyFill="1" applyBorder="1"/>
    <xf numFmtId="164" fontId="0" fillId="0" borderId="7" xfId="0" applyNumberFormat="1" applyBorder="1"/>
    <xf numFmtId="0" fontId="0" fillId="0" borderId="7" xfId="0" applyBorder="1"/>
    <xf numFmtId="165" fontId="0" fillId="0" borderId="7" xfId="0" applyNumberFormat="1" applyBorder="1"/>
    <xf numFmtId="10" fontId="0" fillId="0" borderId="7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1" fillId="0" borderId="8" xfId="0" applyFont="1" applyBorder="1"/>
    <xf numFmtId="164" fontId="0" fillId="0" borderId="5" xfId="0" applyNumberFormat="1" applyBorder="1"/>
    <xf numFmtId="10" fontId="2" fillId="0" borderId="7" xfId="0" applyNumberFormat="1" applyFont="1" applyFill="1" applyBorder="1"/>
    <xf numFmtId="0" fontId="0" fillId="0" borderId="0" xfId="0" applyFont="1" applyBorder="1"/>
    <xf numFmtId="10" fontId="0" fillId="0" borderId="7" xfId="0" applyNumberFormat="1" applyFont="1" applyBorder="1"/>
    <xf numFmtId="164" fontId="4" fillId="0" borderId="1" xfId="0" applyNumberFormat="1" applyFont="1" applyBorder="1"/>
    <xf numFmtId="9" fontId="4" fillId="0" borderId="1" xfId="0" applyNumberFormat="1" applyFont="1" applyBorder="1"/>
    <xf numFmtId="164" fontId="0" fillId="0" borderId="0" xfId="0" applyNumberFormat="1"/>
    <xf numFmtId="164" fontId="6" fillId="2" borderId="14" xfId="1" applyNumberFormat="1"/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Fill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7A0B-7D20-43FA-B871-DD5BDBF248F2}">
  <sheetPr>
    <pageSetUpPr fitToPage="1"/>
  </sheetPr>
  <dimension ref="A1:M54"/>
  <sheetViews>
    <sheetView tabSelected="1" workbookViewId="0">
      <selection sqref="A1:B1"/>
    </sheetView>
  </sheetViews>
  <sheetFormatPr defaultRowHeight="15" x14ac:dyDescent="0.25"/>
  <cols>
    <col min="1" max="1" width="40.85546875" customWidth="1"/>
    <col min="2" max="2" width="35.7109375" customWidth="1"/>
    <col min="3" max="3" width="28.42578125" customWidth="1"/>
    <col min="4" max="4" width="18.42578125" customWidth="1"/>
    <col min="5" max="13" width="20.7109375" customWidth="1"/>
  </cols>
  <sheetData>
    <row r="1" spans="1:13" ht="32.25" customHeight="1" thickBot="1" x14ac:dyDescent="0.35">
      <c r="A1" s="36" t="s">
        <v>58</v>
      </c>
      <c r="B1" s="37"/>
      <c r="C1" s="38" t="s">
        <v>57</v>
      </c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20.100000000000001" customHeight="1" thickBot="1" x14ac:dyDescent="0.35">
      <c r="A2" s="6" t="s">
        <v>0</v>
      </c>
      <c r="B2" s="41" t="s">
        <v>6</v>
      </c>
      <c r="C2" s="42"/>
      <c r="D2" s="43"/>
      <c r="E2" s="26"/>
      <c r="F2" s="26"/>
      <c r="G2" s="26"/>
      <c r="H2" s="26"/>
      <c r="I2" s="26"/>
      <c r="J2" s="26"/>
      <c r="K2" s="26"/>
      <c r="L2" s="26"/>
      <c r="M2" s="26"/>
    </row>
    <row r="3" spans="1:13" ht="20.100000000000001" customHeight="1" thickBot="1" x14ac:dyDescent="0.35">
      <c r="A3" s="6" t="s">
        <v>4</v>
      </c>
      <c r="B3" s="41" t="s">
        <v>6</v>
      </c>
      <c r="C3" s="42"/>
      <c r="D3" s="43"/>
      <c r="E3" s="26"/>
      <c r="F3" s="26"/>
      <c r="G3" s="26"/>
      <c r="H3" s="26"/>
      <c r="I3" s="26"/>
      <c r="J3" s="26"/>
      <c r="K3" s="26"/>
      <c r="L3" s="26"/>
      <c r="M3" s="26"/>
    </row>
    <row r="4" spans="1:13" ht="20.100000000000001" customHeight="1" thickBot="1" x14ac:dyDescent="0.3">
      <c r="A4" s="17" t="s">
        <v>5</v>
      </c>
      <c r="B4" s="41" t="s">
        <v>6</v>
      </c>
      <c r="C4" s="42"/>
      <c r="D4" s="43"/>
    </row>
    <row r="5" spans="1:13" ht="20.100000000000001" customHeight="1" thickBot="1" x14ac:dyDescent="0.3">
      <c r="A5" s="33" t="s">
        <v>41</v>
      </c>
      <c r="B5" s="34"/>
      <c r="C5" s="34"/>
      <c r="D5" s="35"/>
      <c r="E5" s="15"/>
      <c r="F5" s="15"/>
      <c r="G5" s="15"/>
      <c r="H5" s="15"/>
      <c r="I5" s="15"/>
    </row>
    <row r="6" spans="1:13" ht="15.6" customHeight="1" x14ac:dyDescent="0.25">
      <c r="A6" t="s">
        <v>40</v>
      </c>
      <c r="B6" s="18" t="s">
        <v>6</v>
      </c>
      <c r="C6" s="29" t="s">
        <v>35</v>
      </c>
      <c r="D6" s="30"/>
      <c r="E6" s="15"/>
      <c r="F6" s="15"/>
      <c r="G6" s="15"/>
      <c r="H6" s="15"/>
      <c r="I6" s="15"/>
    </row>
    <row r="7" spans="1:13" ht="15.6" customHeight="1" x14ac:dyDescent="0.25">
      <c r="A7" s="10" t="s">
        <v>24</v>
      </c>
      <c r="B7" s="11">
        <v>0</v>
      </c>
      <c r="C7" s="29"/>
      <c r="D7" s="30"/>
      <c r="E7" s="15"/>
      <c r="F7" s="15"/>
      <c r="G7" s="15"/>
      <c r="H7" s="15"/>
      <c r="I7" s="15"/>
    </row>
    <row r="8" spans="1:13" ht="15.6" customHeight="1" x14ac:dyDescent="0.25">
      <c r="A8" s="10" t="s">
        <v>25</v>
      </c>
      <c r="B8" s="11">
        <v>0</v>
      </c>
      <c r="C8" s="29"/>
      <c r="D8" s="30"/>
      <c r="E8" s="15"/>
      <c r="F8" s="15"/>
      <c r="G8" s="15"/>
      <c r="H8" s="15"/>
      <c r="I8" s="15"/>
    </row>
    <row r="9" spans="1:13" ht="15.6" customHeight="1" x14ac:dyDescent="0.25">
      <c r="A9" t="s">
        <v>26</v>
      </c>
      <c r="B9" s="11">
        <v>0</v>
      </c>
      <c r="C9" s="29"/>
      <c r="D9" s="30"/>
      <c r="E9" s="15"/>
      <c r="F9" s="15"/>
      <c r="G9" s="15"/>
      <c r="H9" s="15"/>
      <c r="I9" s="15"/>
    </row>
    <row r="10" spans="1:13" ht="15.6" customHeight="1" x14ac:dyDescent="0.25">
      <c r="A10" t="s">
        <v>30</v>
      </c>
      <c r="B10" s="11">
        <v>0</v>
      </c>
      <c r="C10" s="29"/>
      <c r="D10" s="30"/>
      <c r="E10" s="15"/>
      <c r="F10" s="15"/>
      <c r="G10" s="15"/>
      <c r="H10" s="15"/>
      <c r="I10" s="15"/>
    </row>
    <row r="11" spans="1:13" ht="15.6" customHeight="1" x14ac:dyDescent="0.25">
      <c r="A11" t="s">
        <v>18</v>
      </c>
      <c r="B11" s="11">
        <v>0</v>
      </c>
      <c r="C11" s="29"/>
      <c r="D11" s="30"/>
      <c r="E11" s="15"/>
      <c r="F11" s="15"/>
      <c r="G11" s="15"/>
      <c r="H11" s="15"/>
      <c r="I11" s="15"/>
    </row>
    <row r="12" spans="1:13" ht="15.6" customHeight="1" x14ac:dyDescent="0.25">
      <c r="A12" t="s">
        <v>31</v>
      </c>
      <c r="B12" s="11"/>
      <c r="C12" s="29"/>
      <c r="D12" s="30"/>
      <c r="E12" s="15"/>
      <c r="F12" s="15"/>
      <c r="G12" s="15"/>
      <c r="H12" s="15"/>
      <c r="I12" s="15"/>
    </row>
    <row r="13" spans="1:13" ht="15.6" customHeight="1" x14ac:dyDescent="0.25">
      <c r="A13" t="s">
        <v>27</v>
      </c>
      <c r="B13" s="11">
        <v>0</v>
      </c>
      <c r="C13" s="29"/>
      <c r="D13" s="30"/>
      <c r="E13" s="15"/>
      <c r="F13" s="15"/>
      <c r="G13" s="15"/>
      <c r="H13" s="15"/>
      <c r="I13" s="15"/>
    </row>
    <row r="14" spans="1:13" ht="15.6" customHeight="1" x14ac:dyDescent="0.25">
      <c r="A14" t="s">
        <v>28</v>
      </c>
      <c r="B14" s="11">
        <v>0</v>
      </c>
      <c r="C14" s="29"/>
      <c r="D14" s="30"/>
      <c r="E14" s="15"/>
      <c r="F14" s="15"/>
      <c r="G14" s="15"/>
      <c r="H14" s="15"/>
      <c r="I14" s="15"/>
    </row>
    <row r="15" spans="1:13" ht="15.6" customHeight="1" x14ac:dyDescent="0.25">
      <c r="A15" t="s">
        <v>29</v>
      </c>
      <c r="B15" s="11">
        <v>0</v>
      </c>
      <c r="C15" s="29"/>
      <c r="D15" s="30"/>
      <c r="E15" s="15"/>
      <c r="F15" s="15"/>
      <c r="G15" s="15"/>
      <c r="H15" s="15"/>
      <c r="I15" s="15"/>
    </row>
    <row r="16" spans="1:13" ht="15.6" customHeight="1" x14ac:dyDescent="0.25">
      <c r="A16" t="s">
        <v>16</v>
      </c>
      <c r="B16" s="12"/>
      <c r="C16" s="29"/>
      <c r="D16" s="30"/>
      <c r="E16" s="15"/>
      <c r="F16" s="15"/>
      <c r="G16" s="15"/>
      <c r="H16" s="15"/>
      <c r="I16" s="15"/>
    </row>
    <row r="17" spans="1:13" ht="15.6" customHeight="1" x14ac:dyDescent="0.25">
      <c r="A17" t="s">
        <v>17</v>
      </c>
      <c r="B17" s="11">
        <v>0</v>
      </c>
      <c r="C17" s="29"/>
      <c r="D17" s="30"/>
      <c r="E17" s="15"/>
      <c r="F17" s="15"/>
      <c r="G17" s="15"/>
      <c r="H17" s="15"/>
      <c r="I17" s="15"/>
    </row>
    <row r="18" spans="1:13" ht="15.6" customHeight="1" x14ac:dyDescent="0.25">
      <c r="A18" t="s">
        <v>17</v>
      </c>
      <c r="B18" s="11">
        <v>0</v>
      </c>
      <c r="C18" s="29"/>
      <c r="D18" s="30"/>
      <c r="E18" s="15"/>
      <c r="F18" s="15"/>
      <c r="G18" s="15"/>
      <c r="H18" s="15"/>
      <c r="I18" s="15"/>
    </row>
    <row r="19" spans="1:13" ht="15.6" customHeight="1" x14ac:dyDescent="0.25">
      <c r="A19" t="s">
        <v>32</v>
      </c>
      <c r="B19" s="13" t="s">
        <v>6</v>
      </c>
      <c r="C19" s="29"/>
      <c r="D19" s="30"/>
      <c r="E19" s="15"/>
      <c r="F19" s="15"/>
      <c r="G19" s="15"/>
      <c r="H19" s="15"/>
      <c r="I19" s="15"/>
    </row>
    <row r="20" spans="1:13" ht="15.6" customHeight="1" x14ac:dyDescent="0.25">
      <c r="A20" t="s">
        <v>22</v>
      </c>
      <c r="B20" s="13">
        <v>0</v>
      </c>
      <c r="C20" s="29"/>
      <c r="D20" s="30"/>
      <c r="E20" s="15"/>
      <c r="F20" s="15"/>
      <c r="G20" s="15"/>
      <c r="H20" s="15"/>
      <c r="I20" s="15"/>
    </row>
    <row r="21" spans="1:13" ht="15.6" customHeight="1" x14ac:dyDescent="0.25">
      <c r="A21" t="s">
        <v>23</v>
      </c>
      <c r="B21" s="13">
        <v>0</v>
      </c>
      <c r="C21" s="29"/>
      <c r="D21" s="30"/>
      <c r="E21" s="15"/>
      <c r="F21" s="15"/>
      <c r="G21" s="15"/>
      <c r="H21" s="15"/>
      <c r="I21" s="15"/>
    </row>
    <row r="22" spans="1:13" ht="15.6" customHeight="1" x14ac:dyDescent="0.25">
      <c r="A22" t="s">
        <v>36</v>
      </c>
      <c r="B22" s="13"/>
      <c r="C22" s="29"/>
      <c r="D22" s="30"/>
      <c r="E22" s="15"/>
      <c r="F22" s="15"/>
      <c r="G22" s="15"/>
      <c r="H22" s="15"/>
      <c r="I22" s="15"/>
    </row>
    <row r="23" spans="1:13" ht="15.6" customHeight="1" x14ac:dyDescent="0.25">
      <c r="A23" t="s">
        <v>37</v>
      </c>
      <c r="B23" s="14">
        <v>0</v>
      </c>
      <c r="C23" s="29"/>
      <c r="D23" s="30"/>
      <c r="E23" s="15"/>
      <c r="F23" s="15"/>
      <c r="G23" s="15"/>
      <c r="H23" s="15"/>
      <c r="I23" s="15"/>
    </row>
    <row r="24" spans="1:13" ht="15.6" customHeight="1" x14ac:dyDescent="0.25">
      <c r="A24" t="s">
        <v>39</v>
      </c>
      <c r="B24" s="14">
        <v>0</v>
      </c>
      <c r="C24" s="29"/>
      <c r="D24" s="30"/>
      <c r="E24" s="15"/>
      <c r="F24" s="15"/>
      <c r="G24" s="15"/>
      <c r="H24" s="15"/>
      <c r="I24" s="15"/>
    </row>
    <row r="25" spans="1:13" ht="15.6" customHeight="1" x14ac:dyDescent="0.25">
      <c r="A25" t="s">
        <v>38</v>
      </c>
      <c r="B25" s="19">
        <v>0</v>
      </c>
      <c r="C25" s="29"/>
      <c r="D25" s="30"/>
      <c r="E25" s="15"/>
      <c r="F25" s="15"/>
      <c r="G25" s="15"/>
      <c r="H25" s="15"/>
      <c r="I25" s="15"/>
    </row>
    <row r="26" spans="1:13" ht="15.6" customHeight="1" x14ac:dyDescent="0.25">
      <c r="A26" s="20" t="s">
        <v>42</v>
      </c>
      <c r="B26" s="21">
        <f>SUM(B23:B25)</f>
        <v>0</v>
      </c>
      <c r="C26" s="31"/>
      <c r="D26" s="32"/>
      <c r="E26" s="15"/>
      <c r="F26" s="15"/>
      <c r="G26" s="15"/>
      <c r="H26" s="15"/>
      <c r="I26" s="15"/>
    </row>
    <row r="27" spans="1:13" ht="15.6" customHeight="1" x14ac:dyDescent="0.25">
      <c r="A27" s="16"/>
      <c r="B27" s="16"/>
      <c r="C27" s="15"/>
      <c r="D27" s="15"/>
      <c r="E27" s="15"/>
      <c r="F27" s="15"/>
      <c r="G27" s="15"/>
      <c r="H27" s="15"/>
      <c r="I27" s="15"/>
    </row>
    <row r="28" spans="1:13" ht="55.5" customHeight="1" x14ac:dyDescent="0.25">
      <c r="A28" s="4" t="s">
        <v>1</v>
      </c>
      <c r="B28" s="4" t="s">
        <v>7</v>
      </c>
      <c r="C28" s="4" t="s">
        <v>2</v>
      </c>
      <c r="D28" s="7" t="s">
        <v>21</v>
      </c>
      <c r="E28" s="7" t="s">
        <v>8</v>
      </c>
      <c r="F28" s="7" t="s">
        <v>43</v>
      </c>
      <c r="G28" s="7" t="s">
        <v>44</v>
      </c>
      <c r="H28" s="7" t="s">
        <v>45</v>
      </c>
      <c r="I28" s="7" t="s">
        <v>47</v>
      </c>
      <c r="J28" s="7" t="s">
        <v>46</v>
      </c>
      <c r="K28" s="7" t="s">
        <v>46</v>
      </c>
      <c r="L28" s="7" t="s">
        <v>50</v>
      </c>
      <c r="M28" s="4" t="s">
        <v>3</v>
      </c>
    </row>
    <row r="29" spans="1:13" ht="15.6" customHeight="1" x14ac:dyDescent="0.25">
      <c r="A29" s="1" t="s">
        <v>6</v>
      </c>
      <c r="B29" s="1" t="s">
        <v>6</v>
      </c>
      <c r="C29" s="1" t="s">
        <v>6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8">
        <v>0</v>
      </c>
      <c r="M29" s="25">
        <f>SUM(D29:K29)*(1-L29)</f>
        <v>0</v>
      </c>
    </row>
    <row r="30" spans="1:13" ht="15.6" customHeight="1" x14ac:dyDescent="0.25">
      <c r="A30" s="1" t="s">
        <v>6</v>
      </c>
      <c r="B30" s="1" t="s">
        <v>6</v>
      </c>
      <c r="C30" s="1" t="s">
        <v>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8">
        <v>0</v>
      </c>
      <c r="M30" s="25">
        <f t="shared" ref="M30:M45" si="0">SUM(D30:K30)*(1-L30)</f>
        <v>0</v>
      </c>
    </row>
    <row r="31" spans="1:13" ht="15.6" customHeight="1" x14ac:dyDescent="0.25">
      <c r="A31" s="1" t="s">
        <v>6</v>
      </c>
      <c r="B31" s="1" t="s">
        <v>6</v>
      </c>
      <c r="C31" s="1" t="s">
        <v>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8">
        <v>0</v>
      </c>
      <c r="M31" s="25">
        <f t="shared" si="0"/>
        <v>0</v>
      </c>
    </row>
    <row r="32" spans="1:13" ht="15.6" customHeight="1" x14ac:dyDescent="0.25">
      <c r="A32" s="1" t="s">
        <v>6</v>
      </c>
      <c r="B32" s="1" t="s">
        <v>6</v>
      </c>
      <c r="C32" s="1" t="s">
        <v>6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8">
        <v>0</v>
      </c>
      <c r="M32" s="25">
        <f t="shared" si="0"/>
        <v>0</v>
      </c>
    </row>
    <row r="33" spans="1:13" ht="15.6" customHeight="1" x14ac:dyDescent="0.25">
      <c r="A33" s="1"/>
      <c r="B33" s="1"/>
      <c r="C33" s="1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8">
        <v>0</v>
      </c>
      <c r="M33" s="25">
        <f t="shared" si="0"/>
        <v>0</v>
      </c>
    </row>
    <row r="34" spans="1:13" ht="15.6" customHeight="1" x14ac:dyDescent="0.25">
      <c r="A34" s="1"/>
      <c r="B34" s="1"/>
      <c r="C34" s="1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8">
        <v>0</v>
      </c>
      <c r="M34" s="25">
        <f t="shared" si="0"/>
        <v>0</v>
      </c>
    </row>
    <row r="35" spans="1:13" ht="15.6" customHeight="1" x14ac:dyDescent="0.25">
      <c r="A35" s="1"/>
      <c r="B35" s="1"/>
      <c r="C35" s="1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8">
        <v>0</v>
      </c>
      <c r="M35" s="25">
        <f t="shared" si="0"/>
        <v>0</v>
      </c>
    </row>
    <row r="36" spans="1:13" ht="15.6" customHeight="1" x14ac:dyDescent="0.25">
      <c r="A36" s="1"/>
      <c r="B36" s="1"/>
      <c r="C36" s="1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8">
        <v>0</v>
      </c>
      <c r="M36" s="25">
        <f t="shared" si="0"/>
        <v>0</v>
      </c>
    </row>
    <row r="37" spans="1:13" ht="15.6" customHeight="1" x14ac:dyDescent="0.25">
      <c r="A37" s="1"/>
      <c r="B37" s="1"/>
      <c r="C37" s="1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8">
        <v>0</v>
      </c>
      <c r="M37" s="25">
        <f t="shared" si="0"/>
        <v>0</v>
      </c>
    </row>
    <row r="38" spans="1:13" ht="15.6" customHeight="1" x14ac:dyDescent="0.25">
      <c r="A38" s="1"/>
      <c r="B38" s="1"/>
      <c r="C38" s="1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8">
        <v>0</v>
      </c>
      <c r="M38" s="25">
        <f t="shared" si="0"/>
        <v>0</v>
      </c>
    </row>
    <row r="39" spans="1:13" ht="15.6" customHeight="1" x14ac:dyDescent="0.25">
      <c r="A39" s="1"/>
      <c r="B39" s="1"/>
      <c r="C39" s="1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8">
        <v>0</v>
      </c>
      <c r="M39" s="25">
        <f t="shared" si="0"/>
        <v>0</v>
      </c>
    </row>
    <row r="40" spans="1:13" ht="15.6" customHeight="1" x14ac:dyDescent="0.25">
      <c r="A40" s="1"/>
      <c r="B40" s="1"/>
      <c r="C40" s="1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8">
        <v>0</v>
      </c>
      <c r="M40" s="25">
        <f t="shared" si="0"/>
        <v>0</v>
      </c>
    </row>
    <row r="41" spans="1:13" ht="15.6" customHeight="1" x14ac:dyDescent="0.25">
      <c r="A41" s="1"/>
      <c r="B41" s="1"/>
      <c r="C41" s="1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8">
        <v>0</v>
      </c>
      <c r="M41" s="25">
        <f t="shared" si="0"/>
        <v>0</v>
      </c>
    </row>
    <row r="42" spans="1:13" ht="15.6" customHeight="1" x14ac:dyDescent="0.25">
      <c r="A42" s="1"/>
      <c r="B42" s="1"/>
      <c r="C42" s="1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8">
        <v>0</v>
      </c>
      <c r="M42" s="25">
        <f t="shared" si="0"/>
        <v>0</v>
      </c>
    </row>
    <row r="43" spans="1:13" ht="15.6" customHeight="1" x14ac:dyDescent="0.25">
      <c r="A43" s="1"/>
      <c r="B43" s="1"/>
      <c r="C43" s="1"/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8">
        <v>0</v>
      </c>
      <c r="M43" s="25">
        <f t="shared" si="0"/>
        <v>0</v>
      </c>
    </row>
    <row r="44" spans="1:13" ht="15.6" customHeight="1" x14ac:dyDescent="0.25">
      <c r="A44" s="1"/>
      <c r="B44" s="1"/>
      <c r="C44" s="1"/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8">
        <v>0</v>
      </c>
      <c r="M44" s="25">
        <f t="shared" si="0"/>
        <v>0</v>
      </c>
    </row>
    <row r="45" spans="1:13" ht="15.6" customHeight="1" x14ac:dyDescent="0.25">
      <c r="A45" s="1"/>
      <c r="B45" s="1"/>
      <c r="C45" s="1"/>
      <c r="D45" s="9">
        <v>0</v>
      </c>
      <c r="E45" s="9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8">
        <v>0</v>
      </c>
      <c r="M45" s="25">
        <f t="shared" si="0"/>
        <v>0</v>
      </c>
    </row>
    <row r="46" spans="1:13" ht="15.6" customHeight="1" x14ac:dyDescent="0.25">
      <c r="A46" s="5" t="s">
        <v>19</v>
      </c>
      <c r="B46" s="1"/>
      <c r="C46" s="1"/>
      <c r="D46" s="3"/>
      <c r="E46" s="22"/>
      <c r="F46" s="22"/>
      <c r="G46" s="22"/>
      <c r="H46" s="22"/>
      <c r="I46" s="22"/>
      <c r="J46" s="22"/>
      <c r="K46" s="22"/>
      <c r="L46" s="23"/>
      <c r="M46" s="25">
        <f>SUM(M29:M45)</f>
        <v>0</v>
      </c>
    </row>
    <row r="47" spans="1:13" ht="15.6" customHeight="1" x14ac:dyDescent="0.25"/>
    <row r="49" spans="1:5" x14ac:dyDescent="0.25">
      <c r="A49" s="28" t="s">
        <v>59</v>
      </c>
      <c r="B49" s="28"/>
      <c r="C49" s="28"/>
      <c r="D49" s="28"/>
      <c r="E49" s="28"/>
    </row>
    <row r="50" spans="1:5" x14ac:dyDescent="0.25">
      <c r="A50" s="28" t="s">
        <v>52</v>
      </c>
      <c r="B50" s="28"/>
      <c r="C50" s="28"/>
      <c r="D50" s="28"/>
      <c r="E50" s="28"/>
    </row>
    <row r="51" spans="1:5" x14ac:dyDescent="0.25">
      <c r="A51" s="28" t="s">
        <v>53</v>
      </c>
      <c r="B51" s="28"/>
      <c r="C51" s="28"/>
      <c r="D51" s="28"/>
      <c r="E51" s="28"/>
    </row>
    <row r="52" spans="1:5" x14ac:dyDescent="0.25">
      <c r="A52" s="28" t="s">
        <v>54</v>
      </c>
      <c r="B52" s="28"/>
      <c r="C52" s="28"/>
      <c r="D52" s="28"/>
      <c r="E52" s="28"/>
    </row>
    <row r="53" spans="1:5" x14ac:dyDescent="0.25">
      <c r="A53" s="28" t="s">
        <v>55</v>
      </c>
      <c r="B53" s="28"/>
      <c r="C53" s="28"/>
      <c r="D53" s="28"/>
      <c r="E53" s="28"/>
    </row>
    <row r="54" spans="1:5" x14ac:dyDescent="0.25">
      <c r="A54" s="28" t="s">
        <v>56</v>
      </c>
      <c r="B54" s="28"/>
      <c r="C54" s="28"/>
      <c r="D54" s="28"/>
      <c r="E54" s="28"/>
    </row>
  </sheetData>
  <mergeCells count="7">
    <mergeCell ref="C6:D26"/>
    <mergeCell ref="A5:D5"/>
    <mergeCell ref="A1:B1"/>
    <mergeCell ref="C1:M1"/>
    <mergeCell ref="B2:D2"/>
    <mergeCell ref="B3:D3"/>
    <mergeCell ref="B4:D4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A5894-18A6-4385-8349-85E3401FD95E}">
  <sheetPr>
    <pageSetUpPr fitToPage="1"/>
  </sheetPr>
  <dimension ref="A1:O54"/>
  <sheetViews>
    <sheetView workbookViewId="0">
      <selection activeCell="H19" sqref="H19"/>
    </sheetView>
  </sheetViews>
  <sheetFormatPr defaultRowHeight="15" x14ac:dyDescent="0.25"/>
  <cols>
    <col min="1" max="1" width="40.85546875" customWidth="1"/>
    <col min="2" max="2" width="35.7109375" customWidth="1"/>
    <col min="3" max="3" width="28.42578125" customWidth="1"/>
    <col min="4" max="4" width="18.42578125" customWidth="1"/>
    <col min="5" max="13" width="20.7109375" customWidth="1"/>
  </cols>
  <sheetData>
    <row r="1" spans="1:13" ht="24.95" customHeight="1" thickBot="1" x14ac:dyDescent="0.35">
      <c r="A1" s="36" t="s">
        <v>58</v>
      </c>
      <c r="B1" s="37"/>
      <c r="C1" s="38" t="s">
        <v>57</v>
      </c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20.100000000000001" customHeight="1" thickBot="1" x14ac:dyDescent="0.35">
      <c r="A2" s="6" t="s">
        <v>0</v>
      </c>
      <c r="B2" s="41" t="s">
        <v>20</v>
      </c>
      <c r="C2" s="42"/>
      <c r="D2" s="43"/>
      <c r="E2" s="26"/>
      <c r="F2" s="26"/>
      <c r="G2" s="26"/>
      <c r="H2" s="26"/>
      <c r="I2" s="26"/>
      <c r="J2" s="26"/>
      <c r="K2" s="26"/>
      <c r="L2" s="26"/>
      <c r="M2" s="26"/>
    </row>
    <row r="3" spans="1:13" ht="20.100000000000001" customHeight="1" thickBot="1" x14ac:dyDescent="0.35">
      <c r="A3" s="6" t="s">
        <v>4</v>
      </c>
      <c r="B3" s="41" t="s">
        <v>33</v>
      </c>
      <c r="C3" s="42"/>
      <c r="D3" s="43"/>
      <c r="E3" s="26"/>
      <c r="F3" s="26"/>
      <c r="G3" s="26"/>
      <c r="H3" s="26"/>
      <c r="I3" s="26"/>
      <c r="J3" s="26"/>
      <c r="K3" s="26"/>
      <c r="L3" s="26"/>
      <c r="M3" s="26"/>
    </row>
    <row r="4" spans="1:13" ht="20.100000000000001" customHeight="1" thickBot="1" x14ac:dyDescent="0.3">
      <c r="A4" s="17" t="s">
        <v>5</v>
      </c>
      <c r="B4" s="41" t="s">
        <v>34</v>
      </c>
      <c r="C4" s="42"/>
      <c r="D4" s="43"/>
    </row>
    <row r="5" spans="1:13" ht="20.100000000000001" customHeight="1" thickBot="1" x14ac:dyDescent="0.3">
      <c r="A5" s="33" t="s">
        <v>41</v>
      </c>
      <c r="B5" s="34"/>
      <c r="C5" s="34"/>
      <c r="D5" s="35"/>
      <c r="E5" s="15"/>
      <c r="F5" s="15"/>
      <c r="G5" s="15"/>
      <c r="H5" s="15"/>
      <c r="I5" s="15"/>
    </row>
    <row r="6" spans="1:13" ht="15.6" customHeight="1" x14ac:dyDescent="0.25">
      <c r="A6" t="s">
        <v>40</v>
      </c>
      <c r="B6" s="18" t="s">
        <v>6</v>
      </c>
      <c r="C6" s="44" t="s">
        <v>35</v>
      </c>
      <c r="D6" s="45"/>
      <c r="E6" s="15"/>
      <c r="F6" s="15"/>
      <c r="G6" s="15"/>
      <c r="H6" s="15"/>
    </row>
    <row r="7" spans="1:13" ht="15.6" customHeight="1" x14ac:dyDescent="0.25">
      <c r="A7" s="10" t="s">
        <v>24</v>
      </c>
      <c r="B7" s="11">
        <v>7500</v>
      </c>
      <c r="C7" s="29"/>
      <c r="D7" s="30"/>
      <c r="E7" s="15"/>
      <c r="F7" s="15"/>
      <c r="G7" s="15"/>
      <c r="H7" s="15"/>
    </row>
    <row r="8" spans="1:13" ht="15.6" customHeight="1" x14ac:dyDescent="0.25">
      <c r="A8" s="10" t="s">
        <v>25</v>
      </c>
      <c r="B8" s="11">
        <v>0</v>
      </c>
      <c r="C8" s="29"/>
      <c r="D8" s="30"/>
      <c r="E8" s="15"/>
      <c r="F8" s="15"/>
      <c r="G8" s="15"/>
      <c r="H8" s="15"/>
    </row>
    <row r="9" spans="1:13" ht="15.6" customHeight="1" x14ac:dyDescent="0.25">
      <c r="A9" t="s">
        <v>26</v>
      </c>
      <c r="B9" s="11">
        <v>0</v>
      </c>
      <c r="C9" s="29"/>
      <c r="D9" s="30"/>
      <c r="E9" s="15"/>
      <c r="F9" s="15"/>
      <c r="G9" s="15"/>
      <c r="H9" s="15"/>
    </row>
    <row r="10" spans="1:13" ht="15.6" customHeight="1" x14ac:dyDescent="0.25">
      <c r="A10" t="s">
        <v>30</v>
      </c>
      <c r="B10" s="11">
        <v>0</v>
      </c>
      <c r="C10" s="29"/>
      <c r="D10" s="30"/>
      <c r="E10" s="15"/>
      <c r="F10" s="15"/>
      <c r="G10" s="15"/>
      <c r="H10" s="15"/>
    </row>
    <row r="11" spans="1:13" ht="15.6" customHeight="1" x14ac:dyDescent="0.25">
      <c r="A11" t="s">
        <v>18</v>
      </c>
      <c r="B11" s="11">
        <v>300</v>
      </c>
      <c r="C11" s="29"/>
      <c r="D11" s="30"/>
      <c r="E11" s="15"/>
      <c r="F11" s="27"/>
      <c r="G11" s="15"/>
      <c r="H11" s="15"/>
    </row>
    <row r="12" spans="1:13" ht="15.6" customHeight="1" x14ac:dyDescent="0.25">
      <c r="A12" t="s">
        <v>31</v>
      </c>
      <c r="B12" s="11"/>
      <c r="C12" s="29"/>
      <c r="D12" s="30"/>
      <c r="E12" s="15"/>
      <c r="F12" s="16"/>
      <c r="G12" s="15"/>
      <c r="H12" s="15"/>
    </row>
    <row r="13" spans="1:13" ht="15.6" customHeight="1" x14ac:dyDescent="0.25">
      <c r="A13" t="s">
        <v>27</v>
      </c>
      <c r="B13" s="11">
        <v>125</v>
      </c>
      <c r="C13" s="29"/>
      <c r="D13" s="30"/>
      <c r="E13" s="15"/>
      <c r="F13" s="16"/>
      <c r="G13" s="15"/>
      <c r="H13" s="15"/>
    </row>
    <row r="14" spans="1:13" ht="15.6" customHeight="1" x14ac:dyDescent="0.25">
      <c r="A14" t="s">
        <v>28</v>
      </c>
      <c r="B14" s="11">
        <v>0</v>
      </c>
      <c r="C14" s="29"/>
      <c r="D14" s="30"/>
      <c r="E14" s="15"/>
      <c r="F14" s="15"/>
      <c r="G14" s="15"/>
      <c r="H14" s="15"/>
    </row>
    <row r="15" spans="1:13" ht="15.6" customHeight="1" x14ac:dyDescent="0.25">
      <c r="A15" t="s">
        <v>29</v>
      </c>
      <c r="B15" s="11">
        <v>0</v>
      </c>
      <c r="C15" s="29"/>
      <c r="D15" s="30"/>
      <c r="E15" s="15"/>
      <c r="F15" s="15"/>
      <c r="G15" s="15"/>
      <c r="H15" s="15"/>
    </row>
    <row r="16" spans="1:13" ht="15.6" customHeight="1" x14ac:dyDescent="0.25">
      <c r="A16" t="s">
        <v>16</v>
      </c>
      <c r="B16" s="12"/>
      <c r="C16" s="29"/>
      <c r="D16" s="30"/>
      <c r="E16" s="15"/>
      <c r="F16" s="15"/>
      <c r="G16" s="15"/>
      <c r="H16" s="15"/>
    </row>
    <row r="17" spans="1:15" ht="15.6" customHeight="1" x14ac:dyDescent="0.25">
      <c r="A17" t="s">
        <v>17</v>
      </c>
      <c r="B17" s="11">
        <v>0</v>
      </c>
      <c r="C17" s="29"/>
      <c r="D17" s="30"/>
      <c r="E17" s="15"/>
      <c r="F17" s="15"/>
      <c r="G17" s="15"/>
      <c r="H17" s="15"/>
    </row>
    <row r="18" spans="1:15" ht="15.6" customHeight="1" x14ac:dyDescent="0.25">
      <c r="A18" t="s">
        <v>17</v>
      </c>
      <c r="B18" s="11">
        <v>0</v>
      </c>
      <c r="C18" s="29"/>
      <c r="D18" s="30"/>
      <c r="E18" s="15"/>
      <c r="F18" s="15"/>
      <c r="G18" s="15"/>
      <c r="H18" s="15"/>
    </row>
    <row r="19" spans="1:15" ht="15.6" customHeight="1" x14ac:dyDescent="0.25">
      <c r="A19" t="s">
        <v>32</v>
      </c>
      <c r="B19" s="13" t="s">
        <v>6</v>
      </c>
      <c r="C19" s="29"/>
      <c r="D19" s="30"/>
      <c r="E19" s="15"/>
      <c r="F19" s="15"/>
      <c r="G19" s="15"/>
      <c r="H19" s="15"/>
    </row>
    <row r="20" spans="1:15" ht="15.6" customHeight="1" x14ac:dyDescent="0.25">
      <c r="A20" t="s">
        <v>22</v>
      </c>
      <c r="B20" s="13">
        <v>0.08</v>
      </c>
      <c r="C20" s="29"/>
      <c r="D20" s="30"/>
      <c r="E20" s="15"/>
      <c r="F20" s="15"/>
      <c r="G20" s="15"/>
      <c r="H20" s="15"/>
    </row>
    <row r="21" spans="1:15" ht="15.6" customHeight="1" x14ac:dyDescent="0.25">
      <c r="A21" t="s">
        <v>23</v>
      </c>
      <c r="B21" s="13">
        <v>0.06</v>
      </c>
      <c r="C21" s="29"/>
      <c r="D21" s="30"/>
      <c r="E21" s="15"/>
      <c r="F21" s="15"/>
      <c r="G21" s="15"/>
      <c r="H21" s="15"/>
    </row>
    <row r="22" spans="1:15" ht="15.6" customHeight="1" x14ac:dyDescent="0.25">
      <c r="A22" t="s">
        <v>36</v>
      </c>
      <c r="B22" s="13"/>
      <c r="C22" s="29"/>
      <c r="D22" s="30"/>
      <c r="E22" s="15"/>
      <c r="F22" s="15"/>
      <c r="G22" s="15"/>
      <c r="H22" s="15"/>
    </row>
    <row r="23" spans="1:15" ht="15.6" customHeight="1" x14ac:dyDescent="0.25">
      <c r="A23" t="s">
        <v>37</v>
      </c>
      <c r="B23" s="14">
        <v>7.6499999999999999E-2</v>
      </c>
      <c r="C23" s="29"/>
      <c r="D23" s="30"/>
      <c r="E23" s="15"/>
      <c r="F23" s="15"/>
      <c r="G23" s="15"/>
      <c r="H23" s="15"/>
    </row>
    <row r="24" spans="1:15" ht="15.6" customHeight="1" x14ac:dyDescent="0.25">
      <c r="A24" t="s">
        <v>39</v>
      </c>
      <c r="B24" s="14">
        <v>6.8999999999999999E-3</v>
      </c>
      <c r="C24" s="29"/>
      <c r="D24" s="30"/>
      <c r="E24" s="15"/>
      <c r="F24" s="15"/>
      <c r="G24" s="15"/>
      <c r="H24" s="15"/>
    </row>
    <row r="25" spans="1:15" ht="15.6" customHeight="1" x14ac:dyDescent="0.25">
      <c r="A25" t="s">
        <v>38</v>
      </c>
      <c r="B25" s="19">
        <v>3.3999999999999998E-3</v>
      </c>
      <c r="C25" s="29"/>
      <c r="D25" s="30"/>
      <c r="E25" s="15"/>
      <c r="F25" s="15"/>
      <c r="G25" s="15"/>
      <c r="H25" s="15"/>
    </row>
    <row r="26" spans="1:15" ht="15.6" customHeight="1" x14ac:dyDescent="0.25">
      <c r="A26" s="20" t="s">
        <v>42</v>
      </c>
      <c r="B26" s="21">
        <f>SUM(B23:B25)</f>
        <v>8.6800000000000002E-2</v>
      </c>
      <c r="C26" s="31"/>
      <c r="D26" s="32"/>
      <c r="E26" s="15"/>
      <c r="F26" s="15"/>
      <c r="G26" s="15"/>
      <c r="H26" s="15"/>
    </row>
    <row r="27" spans="1:15" ht="15.6" customHeight="1" x14ac:dyDescent="0.25">
      <c r="A27" s="16"/>
      <c r="B27" s="16"/>
      <c r="C27" s="15"/>
      <c r="D27" s="15"/>
      <c r="E27" s="15"/>
      <c r="F27" s="15"/>
      <c r="G27" s="15"/>
      <c r="H27" s="15"/>
    </row>
    <row r="28" spans="1:15" ht="55.5" customHeight="1" x14ac:dyDescent="0.25">
      <c r="A28" s="4" t="s">
        <v>1</v>
      </c>
      <c r="B28" s="4" t="s">
        <v>7</v>
      </c>
      <c r="C28" s="4" t="s">
        <v>2</v>
      </c>
      <c r="D28" s="7" t="s">
        <v>21</v>
      </c>
      <c r="E28" s="7" t="s">
        <v>8</v>
      </c>
      <c r="F28" s="7" t="s">
        <v>43</v>
      </c>
      <c r="G28" s="7" t="s">
        <v>44</v>
      </c>
      <c r="H28" s="7" t="s">
        <v>45</v>
      </c>
      <c r="I28" s="7" t="s">
        <v>47</v>
      </c>
      <c r="J28" s="7" t="s">
        <v>46</v>
      </c>
      <c r="K28" s="7" t="s">
        <v>46</v>
      </c>
      <c r="L28" s="7" t="s">
        <v>50</v>
      </c>
      <c r="M28" s="4" t="s">
        <v>3</v>
      </c>
    </row>
    <row r="29" spans="1:15" ht="15.6" customHeight="1" x14ac:dyDescent="0.25">
      <c r="A29" s="1" t="s">
        <v>9</v>
      </c>
      <c r="B29" s="1" t="s">
        <v>10</v>
      </c>
      <c r="C29" s="1" t="s">
        <v>10</v>
      </c>
      <c r="D29" s="2">
        <v>6500</v>
      </c>
      <c r="E29" s="2">
        <v>564.20000000000005</v>
      </c>
      <c r="F29" s="2">
        <f>7500*4/52</f>
        <v>576.92307692307691</v>
      </c>
      <c r="G29" s="2">
        <f>300*(4/52)</f>
        <v>23.076923076923077</v>
      </c>
      <c r="H29" s="2">
        <f>125*4/52</f>
        <v>9.615384615384615</v>
      </c>
      <c r="I29" s="2">
        <f>+D29*0.08</f>
        <v>520</v>
      </c>
      <c r="J29" s="2">
        <v>0</v>
      </c>
      <c r="K29" s="2">
        <v>0</v>
      </c>
      <c r="L29" s="8">
        <v>0</v>
      </c>
      <c r="M29" s="25">
        <f>SUM(D29:K29)*(1-L29)</f>
        <v>8193.8153846153837</v>
      </c>
    </row>
    <row r="30" spans="1:15" ht="15.6" customHeight="1" x14ac:dyDescent="0.25">
      <c r="A30" s="1" t="s">
        <v>11</v>
      </c>
      <c r="B30" s="1" t="s">
        <v>14</v>
      </c>
      <c r="C30" s="1" t="s">
        <v>10</v>
      </c>
      <c r="D30" s="2">
        <v>3400</v>
      </c>
      <c r="E30" s="2">
        <v>295.12</v>
      </c>
      <c r="F30" s="2">
        <f t="shared" ref="F30:F32" si="0">7500*4/52</f>
        <v>576.92307692307691</v>
      </c>
      <c r="G30" s="2">
        <f t="shared" ref="G30:G32" si="1">300*(4/52)</f>
        <v>23.076923076923077</v>
      </c>
      <c r="H30" s="2">
        <f t="shared" ref="H30:H32" si="2">125*4/52</f>
        <v>9.615384615384615</v>
      </c>
      <c r="I30" s="2">
        <f>+D30*0.08</f>
        <v>272</v>
      </c>
      <c r="J30" s="2">
        <v>0</v>
      </c>
      <c r="K30" s="2">
        <v>0</v>
      </c>
      <c r="L30" s="8">
        <v>0</v>
      </c>
      <c r="M30" s="25">
        <f t="shared" ref="M30:M45" si="3">SUM(D30:K30)*(1-L30)</f>
        <v>4576.7353846153846</v>
      </c>
    </row>
    <row r="31" spans="1:15" ht="15.6" customHeight="1" x14ac:dyDescent="0.25">
      <c r="A31" s="1" t="s">
        <v>12</v>
      </c>
      <c r="B31" s="1" t="s">
        <v>13</v>
      </c>
      <c r="C31" s="1" t="s">
        <v>10</v>
      </c>
      <c r="D31" s="2">
        <v>1750</v>
      </c>
      <c r="E31" s="2">
        <v>151.9</v>
      </c>
      <c r="F31" s="2">
        <f t="shared" si="0"/>
        <v>576.92307692307691</v>
      </c>
      <c r="G31" s="2">
        <f t="shared" si="1"/>
        <v>23.076923076923077</v>
      </c>
      <c r="H31" s="2">
        <f t="shared" si="2"/>
        <v>9.615384615384615</v>
      </c>
      <c r="I31" s="2">
        <f>+D31*0.06</f>
        <v>105</v>
      </c>
      <c r="J31" s="2">
        <v>0</v>
      </c>
      <c r="K31" s="2">
        <v>0</v>
      </c>
      <c r="L31" s="8">
        <v>0</v>
      </c>
      <c r="M31" s="25">
        <f t="shared" si="3"/>
        <v>2616.5153846153844</v>
      </c>
    </row>
    <row r="32" spans="1:15" ht="15.6" customHeight="1" x14ac:dyDescent="0.25">
      <c r="A32" s="1" t="s">
        <v>15</v>
      </c>
      <c r="B32" s="1" t="s">
        <v>48</v>
      </c>
      <c r="C32" s="1" t="s">
        <v>49</v>
      </c>
      <c r="D32" s="2">
        <v>3200</v>
      </c>
      <c r="E32" s="2">
        <v>277.76</v>
      </c>
      <c r="F32" s="2">
        <f t="shared" si="0"/>
        <v>576.92307692307691</v>
      </c>
      <c r="G32" s="2">
        <f t="shared" si="1"/>
        <v>23.076923076923077</v>
      </c>
      <c r="H32" s="2">
        <f t="shared" si="2"/>
        <v>9.615384615384615</v>
      </c>
      <c r="I32" s="2">
        <f>+D32*0.06</f>
        <v>192</v>
      </c>
      <c r="J32" s="2">
        <v>0</v>
      </c>
      <c r="K32" s="2">
        <v>0</v>
      </c>
      <c r="L32" s="8">
        <v>0.5</v>
      </c>
      <c r="M32" s="25">
        <f t="shared" si="3"/>
        <v>2139.6876923076925</v>
      </c>
      <c r="O32" s="24" t="s">
        <v>6</v>
      </c>
    </row>
    <row r="33" spans="1:15" ht="15.6" customHeight="1" x14ac:dyDescent="0.25">
      <c r="A33" s="1"/>
      <c r="B33" s="1"/>
      <c r="C33" s="1"/>
      <c r="D33" s="2">
        <v>0</v>
      </c>
      <c r="E33" s="2">
        <f t="shared" ref="E33:E45" si="4">+D33*$B$26</f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8">
        <v>0</v>
      </c>
      <c r="M33" s="25">
        <f t="shared" si="3"/>
        <v>0</v>
      </c>
      <c r="O33" t="s">
        <v>6</v>
      </c>
    </row>
    <row r="34" spans="1:15" ht="15.6" customHeight="1" x14ac:dyDescent="0.25">
      <c r="A34" s="1"/>
      <c r="B34" s="1"/>
      <c r="C34" s="1"/>
      <c r="D34" s="2">
        <v>0</v>
      </c>
      <c r="E34" s="2">
        <f t="shared" si="4"/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8">
        <v>0</v>
      </c>
      <c r="M34" s="25">
        <f t="shared" si="3"/>
        <v>0</v>
      </c>
    </row>
    <row r="35" spans="1:15" ht="15.6" customHeight="1" x14ac:dyDescent="0.25">
      <c r="A35" s="1"/>
      <c r="B35" s="1"/>
      <c r="C35" s="1"/>
      <c r="D35" s="2">
        <v>0</v>
      </c>
      <c r="E35" s="2">
        <f t="shared" si="4"/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8">
        <v>0</v>
      </c>
      <c r="M35" s="25">
        <f t="shared" si="3"/>
        <v>0</v>
      </c>
    </row>
    <row r="36" spans="1:15" ht="15.6" customHeight="1" x14ac:dyDescent="0.25">
      <c r="A36" s="1"/>
      <c r="B36" s="1"/>
      <c r="C36" s="1"/>
      <c r="D36" s="2">
        <v>0</v>
      </c>
      <c r="E36" s="2">
        <f t="shared" si="4"/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8">
        <v>0</v>
      </c>
      <c r="M36" s="25">
        <f t="shared" si="3"/>
        <v>0</v>
      </c>
    </row>
    <row r="37" spans="1:15" ht="15.6" customHeight="1" x14ac:dyDescent="0.25">
      <c r="A37" s="1"/>
      <c r="B37" s="1"/>
      <c r="C37" s="1"/>
      <c r="D37" s="2">
        <v>0</v>
      </c>
      <c r="E37" s="2">
        <f t="shared" si="4"/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8">
        <v>0</v>
      </c>
      <c r="M37" s="25">
        <f t="shared" si="3"/>
        <v>0</v>
      </c>
    </row>
    <row r="38" spans="1:15" ht="15.6" customHeight="1" x14ac:dyDescent="0.25">
      <c r="A38" s="1"/>
      <c r="B38" s="1"/>
      <c r="C38" s="1"/>
      <c r="D38" s="2">
        <v>0</v>
      </c>
      <c r="E38" s="2">
        <f t="shared" si="4"/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8">
        <v>0</v>
      </c>
      <c r="M38" s="25">
        <f t="shared" si="3"/>
        <v>0</v>
      </c>
    </row>
    <row r="39" spans="1:15" ht="15.6" customHeight="1" x14ac:dyDescent="0.25">
      <c r="A39" s="1"/>
      <c r="B39" s="1"/>
      <c r="C39" s="1"/>
      <c r="D39" s="2">
        <v>0</v>
      </c>
      <c r="E39" s="2">
        <f t="shared" si="4"/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8">
        <v>0</v>
      </c>
      <c r="M39" s="25">
        <f t="shared" si="3"/>
        <v>0</v>
      </c>
    </row>
    <row r="40" spans="1:15" ht="15.6" customHeight="1" x14ac:dyDescent="0.25">
      <c r="A40" s="1"/>
      <c r="B40" s="1"/>
      <c r="C40" s="1"/>
      <c r="D40" s="2">
        <v>0</v>
      </c>
      <c r="E40" s="2">
        <f t="shared" si="4"/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8">
        <v>0</v>
      </c>
      <c r="M40" s="25">
        <f t="shared" si="3"/>
        <v>0</v>
      </c>
    </row>
    <row r="41" spans="1:15" ht="15.6" customHeight="1" x14ac:dyDescent="0.25">
      <c r="A41" s="1"/>
      <c r="B41" s="1"/>
      <c r="C41" s="1"/>
      <c r="D41" s="2">
        <v>0</v>
      </c>
      <c r="E41" s="2">
        <f t="shared" si="4"/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8">
        <v>0</v>
      </c>
      <c r="M41" s="25">
        <f>SUM(D41:K41)*(1-L41)</f>
        <v>0</v>
      </c>
    </row>
    <row r="42" spans="1:15" ht="15.6" customHeight="1" x14ac:dyDescent="0.25">
      <c r="A42" s="1"/>
      <c r="B42" s="1"/>
      <c r="C42" s="1"/>
      <c r="D42" s="2">
        <v>0</v>
      </c>
      <c r="E42" s="2">
        <f t="shared" si="4"/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8">
        <v>0</v>
      </c>
      <c r="M42" s="25">
        <f t="shared" si="3"/>
        <v>0</v>
      </c>
    </row>
    <row r="43" spans="1:15" ht="15.6" customHeight="1" x14ac:dyDescent="0.25">
      <c r="A43" s="1"/>
      <c r="B43" s="1"/>
      <c r="C43" s="1"/>
      <c r="D43" s="2">
        <v>0</v>
      </c>
      <c r="E43" s="2">
        <f t="shared" si="4"/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8">
        <v>0</v>
      </c>
      <c r="M43" s="25">
        <f t="shared" si="3"/>
        <v>0</v>
      </c>
    </row>
    <row r="44" spans="1:15" ht="15.6" customHeight="1" x14ac:dyDescent="0.25">
      <c r="A44" s="1"/>
      <c r="B44" s="1"/>
      <c r="C44" s="1"/>
      <c r="D44" s="2">
        <v>0</v>
      </c>
      <c r="E44" s="2">
        <f t="shared" si="4"/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8">
        <v>0</v>
      </c>
      <c r="M44" s="25">
        <f>SUM(D44:K44)*(1-L44)</f>
        <v>0</v>
      </c>
    </row>
    <row r="45" spans="1:15" ht="15.6" customHeight="1" x14ac:dyDescent="0.25">
      <c r="A45" s="1"/>
      <c r="B45" s="1"/>
      <c r="C45" s="1"/>
      <c r="D45" s="9">
        <v>0</v>
      </c>
      <c r="E45" s="2">
        <f t="shared" si="4"/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8">
        <v>0</v>
      </c>
      <c r="M45" s="25">
        <f t="shared" si="3"/>
        <v>0</v>
      </c>
    </row>
    <row r="46" spans="1:15" ht="15.6" customHeight="1" x14ac:dyDescent="0.25">
      <c r="A46" s="5" t="s">
        <v>19</v>
      </c>
      <c r="B46" s="1"/>
      <c r="C46" s="1"/>
      <c r="D46" s="3"/>
      <c r="E46" s="22"/>
      <c r="F46" s="22"/>
      <c r="G46" s="22"/>
      <c r="H46" s="22"/>
      <c r="I46" s="22"/>
      <c r="J46" s="22"/>
      <c r="K46" s="22"/>
      <c r="L46" s="23"/>
      <c r="M46" s="25">
        <f>SUM(M29:M45)</f>
        <v>17526.753846153846</v>
      </c>
    </row>
    <row r="47" spans="1:15" ht="15.6" customHeight="1" x14ac:dyDescent="0.25"/>
    <row r="49" spans="1:5" x14ac:dyDescent="0.25">
      <c r="A49" s="28" t="s">
        <v>51</v>
      </c>
      <c r="B49" s="28"/>
      <c r="C49" s="28"/>
      <c r="D49" s="28"/>
      <c r="E49" s="28"/>
    </row>
    <row r="50" spans="1:5" x14ac:dyDescent="0.25">
      <c r="A50" s="28" t="s">
        <v>52</v>
      </c>
      <c r="B50" s="28"/>
      <c r="C50" s="28"/>
      <c r="D50" s="28"/>
      <c r="E50" s="28"/>
    </row>
    <row r="51" spans="1:5" x14ac:dyDescent="0.25">
      <c r="A51" s="28" t="s">
        <v>53</v>
      </c>
      <c r="B51" s="28"/>
      <c r="C51" s="28"/>
      <c r="D51" s="28"/>
      <c r="E51" s="28"/>
    </row>
    <row r="52" spans="1:5" x14ac:dyDescent="0.25">
      <c r="A52" s="28" t="s">
        <v>54</v>
      </c>
      <c r="B52" s="28"/>
      <c r="C52" s="28"/>
      <c r="D52" s="28"/>
      <c r="E52" s="28"/>
    </row>
    <row r="53" spans="1:5" x14ac:dyDescent="0.25">
      <c r="A53" s="28" t="s">
        <v>55</v>
      </c>
      <c r="B53" s="28"/>
      <c r="C53" s="28"/>
      <c r="D53" s="28"/>
      <c r="E53" s="28"/>
    </row>
    <row r="54" spans="1:5" x14ac:dyDescent="0.25">
      <c r="A54" s="28" t="s">
        <v>56</v>
      </c>
      <c r="B54" s="28"/>
      <c r="C54" s="28"/>
      <c r="D54" s="28"/>
      <c r="E54" s="28"/>
    </row>
  </sheetData>
  <mergeCells count="7">
    <mergeCell ref="C6:D26"/>
    <mergeCell ref="A5:D5"/>
    <mergeCell ref="A1:B1"/>
    <mergeCell ref="C1:M1"/>
    <mergeCell ref="B2:D2"/>
    <mergeCell ref="B3:D3"/>
    <mergeCell ref="B4:D4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 PS</vt:lpstr>
      <vt:lpstr>Example</vt:lpstr>
      <vt:lpstr>'Direct PS'!Print_Area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 Kramer</dc:creator>
  <cp:lastModifiedBy>Monte Kramer</cp:lastModifiedBy>
  <cp:lastPrinted>2020-07-20T21:20:37Z</cp:lastPrinted>
  <dcterms:created xsi:type="dcterms:W3CDTF">2020-07-08T20:52:49Z</dcterms:created>
  <dcterms:modified xsi:type="dcterms:W3CDTF">2020-08-17T23:58:57Z</dcterms:modified>
</cp:coreProperties>
</file>