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3065"/>
  </bookViews>
  <sheets>
    <sheet name="Risk Assessment Tool final" sheetId="1" r:id="rId1"/>
  </sheets>
  <definedNames>
    <definedName name="_xlnm.Print_Area" localSheetId="0">'Risk Assessment Tool final'!$A$1:$E$100</definedName>
    <definedName name="Z_D65D8B9F_6E84_487E_BA45_35B4E7855B1D_.wvu.PrintArea" localSheetId="0" hidden="1">'Risk Assessment Tool final'!$A$2:$E$105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7" i="1" l="1"/>
  <c r="M66" i="1"/>
  <c r="M65" i="1"/>
  <c r="M64" i="1"/>
  <c r="M63" i="1"/>
  <c r="M62" i="1"/>
  <c r="M61" i="1"/>
  <c r="M60" i="1"/>
  <c r="E68" i="1" s="1"/>
  <c r="M55" i="1"/>
  <c r="M54" i="1"/>
  <c r="M53" i="1"/>
  <c r="M52" i="1"/>
  <c r="M51" i="1"/>
  <c r="M50" i="1"/>
  <c r="M49" i="1"/>
  <c r="M48" i="1"/>
  <c r="M47" i="1"/>
  <c r="M46" i="1"/>
  <c r="M45" i="1"/>
  <c r="M44" i="1"/>
  <c r="M41" i="1"/>
  <c r="M40" i="1"/>
  <c r="M39" i="1"/>
  <c r="M38" i="1"/>
  <c r="M37" i="1"/>
  <c r="M36" i="1"/>
  <c r="M35" i="1"/>
  <c r="M34" i="1"/>
  <c r="L27" i="1"/>
  <c r="K27" i="1"/>
  <c r="J27" i="1"/>
  <c r="I27" i="1"/>
  <c r="K24" i="1"/>
  <c r="J24" i="1"/>
  <c r="I24" i="1"/>
  <c r="K21" i="1"/>
  <c r="J21" i="1"/>
  <c r="I21" i="1"/>
  <c r="K17" i="1"/>
  <c r="J17" i="1"/>
  <c r="I17" i="1"/>
  <c r="B8" i="1" l="1"/>
  <c r="B7" i="1"/>
</calcChain>
</file>

<file path=xl/comments1.xml><?xml version="1.0" encoding="utf-8"?>
<comments xmlns="http://schemas.openxmlformats.org/spreadsheetml/2006/main">
  <authors>
    <author>Ward, Emily</author>
  </authors>
  <commentList>
    <comment ref="G3" authorId="0">
      <text>
        <r>
          <rPr>
            <b/>
            <sz val="9"/>
            <color indexed="81"/>
            <rFont val="Tahoma"/>
            <family val="2"/>
          </rPr>
          <t>Ward, Emily:</t>
        </r>
        <r>
          <rPr>
            <sz val="9"/>
            <color indexed="81"/>
            <rFont val="Tahoma"/>
            <family val="2"/>
          </rPr>
          <t xml:space="preserve">
These items feed into the drop-down selection boxes</t>
        </r>
      </text>
    </comment>
    <comment ref="L67" authorId="0">
      <text>
        <r>
          <rPr>
            <b/>
            <sz val="9"/>
            <color indexed="81"/>
            <rFont val="Tahoma"/>
            <family val="2"/>
          </rPr>
          <t>Ward, Emily:</t>
        </r>
        <r>
          <rPr>
            <sz val="9"/>
            <color indexed="81"/>
            <rFont val="Tahoma"/>
            <family val="2"/>
          </rPr>
          <t xml:space="preserve">
fixed</t>
        </r>
      </text>
    </comment>
  </commentList>
</comments>
</file>

<file path=xl/sharedStrings.xml><?xml version="1.0" encoding="utf-8"?>
<sst xmlns="http://schemas.openxmlformats.org/spreadsheetml/2006/main" count="159" uniqueCount="124">
  <si>
    <t>Pre-Award Risk Assessment</t>
  </si>
  <si>
    <t>Subrecipient Name:</t>
  </si>
  <si>
    <t>Don't Change Things in</t>
  </si>
  <si>
    <t>Yes</t>
  </si>
  <si>
    <t>Grant Award Number(s) or CFDA Number:</t>
  </si>
  <si>
    <t>This purple box</t>
  </si>
  <si>
    <t>No</t>
  </si>
  <si>
    <t>Program Name(s):</t>
  </si>
  <si>
    <t>N/A</t>
  </si>
  <si>
    <t>Risk Assessment Completed Date:</t>
  </si>
  <si>
    <t>Grant Period(s):</t>
  </si>
  <si>
    <t>X</t>
  </si>
  <si>
    <t>Total Score:</t>
  </si>
  <si>
    <t>Risk Assessment:</t>
  </si>
  <si>
    <t>1. Eligible to Conduct Business with the State (answering yes to any of these questions results in ineligibility to receive funds)</t>
  </si>
  <si>
    <t>Yes/No</t>
  </si>
  <si>
    <t>Is the entity on the federal debarment list (www.sam.gov)?</t>
  </si>
  <si>
    <t>Is the entity on the Bureau of Administration's debarment list (boa.sd.gov)?</t>
  </si>
  <si>
    <t>Is the entity not in good standing with the SD Secretary of State (sos.sd.gov)?</t>
  </si>
  <si>
    <t>2.    Amount</t>
  </si>
  <si>
    <t>Small</t>
  </si>
  <si>
    <t xml:space="preserve">Medium </t>
  </si>
  <si>
    <t>Large</t>
  </si>
  <si>
    <t>Values for Amts:</t>
  </si>
  <si>
    <t>Agency set the Criteria for determining size of grant:</t>
  </si>
  <si>
    <t>$0 - $X</t>
  </si>
  <si>
    <t>$X-$X</t>
  </si>
  <si>
    <t>&gt;$X</t>
  </si>
  <si>
    <r>
      <t>Amount of the award</t>
    </r>
    <r>
      <rPr>
        <i/>
        <sz val="11"/>
        <color rgb="FF000000"/>
        <rFont val="Calibri"/>
        <family val="2"/>
        <scheme val="minor"/>
      </rPr>
      <t xml:space="preserve"> (</t>
    </r>
    <r>
      <rPr>
        <i/>
        <sz val="10"/>
        <color rgb="FF000000"/>
        <rFont val="Calibri"/>
        <family val="2"/>
        <scheme val="minor"/>
      </rPr>
      <t>If award amount is unknown, an estimated award amount should be used.</t>
    </r>
    <r>
      <rPr>
        <sz val="11"/>
        <color rgb="FF000000"/>
        <rFont val="Calibri"/>
        <family val="2"/>
        <scheme val="minor"/>
      </rPr>
      <t>)</t>
    </r>
  </si>
  <si>
    <t>3.    Funding of Entity</t>
  </si>
  <si>
    <t>Agency set percentage criteria:</t>
  </si>
  <si>
    <t>&lt;X%</t>
  </si>
  <si>
    <t>X%-X%</t>
  </si>
  <si>
    <t>&gt;X%</t>
  </si>
  <si>
    <t>What percentage of funding would this grant be for the entity in comparison to the entity's total funding?</t>
  </si>
  <si>
    <t>4.    Accounting System</t>
  </si>
  <si>
    <t>Automated</t>
  </si>
  <si>
    <t>Manual</t>
  </si>
  <si>
    <t>Combo</t>
  </si>
  <si>
    <t>Values for Accting System</t>
  </si>
  <si>
    <t>Type of accounting system used by the entity</t>
  </si>
  <si>
    <t>5.    Program Complexity</t>
  </si>
  <si>
    <t>Not Complex</t>
  </si>
  <si>
    <t>Slightly Complex</t>
  </si>
  <si>
    <t>Moderately Complex</t>
  </si>
  <si>
    <t>Highly Complex</t>
  </si>
  <si>
    <t>Values for Prgm Complexity</t>
  </si>
  <si>
    <t>Rate the complexity of the program</t>
  </si>
  <si>
    <r>
      <t>Programs with complex compliance requirements have a higher risk of non-compliance.  In your determination of complexity consider whether the program has complex grant requirements (</t>
    </r>
    <r>
      <rPr>
        <i/>
        <sz val="10"/>
        <color rgb="FF000000"/>
        <rFont val="Calibri"/>
        <family val="2"/>
        <scheme val="minor"/>
      </rPr>
      <t>If you choose one, select slightly complex; if you choose two, select moderately complex; if you choose three or four, select highly complex</t>
    </r>
    <r>
      <rPr>
        <sz val="11"/>
        <color rgb="FF000000"/>
        <rFont val="Calibri"/>
        <family val="2"/>
        <scheme val="minor"/>
      </rPr>
      <t>).  The following are some examples of reasons a program would be considered more complex:</t>
    </r>
  </si>
  <si>
    <t>Yellow highlights are values which formulas run off of</t>
  </si>
  <si>
    <t xml:space="preserve">►    Numerous programmatic requirements and/or must strictly adhere to regulations         </t>
  </si>
  <si>
    <t>►   Various types of program reports are required</t>
  </si>
  <si>
    <t xml:space="preserve">►    Matching funds or Maintenance of Effort are required                                           </t>
  </si>
  <si>
    <t>►   The entity further subcontracts out the program</t>
  </si>
  <si>
    <r>
      <t xml:space="preserve">►    </t>
    </r>
    <r>
      <rPr>
        <i/>
        <sz val="11"/>
        <color rgb="FF000000"/>
        <rFont val="Calibri"/>
        <family val="2"/>
        <scheme val="minor"/>
      </rPr>
      <t>Add agency specific criteria here</t>
    </r>
    <r>
      <rPr>
        <sz val="11"/>
        <color rgb="FF000000"/>
        <rFont val="Calibri"/>
        <family val="2"/>
        <scheme val="minor"/>
      </rPr>
      <t xml:space="preserve">                                       </t>
    </r>
  </si>
  <si>
    <r>
      <t xml:space="preserve">►   </t>
    </r>
    <r>
      <rPr>
        <i/>
        <sz val="11"/>
        <color rgb="FF000000"/>
        <rFont val="Calibri"/>
        <family val="2"/>
        <scheme val="minor"/>
      </rPr>
      <t>Add agency specific criteria here</t>
    </r>
  </si>
  <si>
    <t>Formula Functions</t>
  </si>
  <si>
    <t>Point</t>
  </si>
  <si>
    <t>Risky</t>
  </si>
  <si>
    <t>Calculated</t>
  </si>
  <si>
    <r>
      <t xml:space="preserve">6.I. Entity Risk   </t>
    </r>
    <r>
      <rPr>
        <b/>
        <i/>
        <sz val="11"/>
        <color rgb="FF000000"/>
        <rFont val="Calibri"/>
        <family val="2"/>
        <scheme val="minor"/>
      </rPr>
      <t xml:space="preserve">(Questions Must Be Answered for </t>
    </r>
    <r>
      <rPr>
        <b/>
        <i/>
        <u/>
        <sz val="11"/>
        <color rgb="FFFF0000"/>
        <rFont val="Calibri"/>
        <family val="2"/>
        <scheme val="minor"/>
      </rPr>
      <t>All</t>
    </r>
    <r>
      <rPr>
        <b/>
        <i/>
        <sz val="11"/>
        <color rgb="FF000000"/>
        <rFont val="Calibri"/>
        <family val="2"/>
        <scheme val="minor"/>
      </rPr>
      <t xml:space="preserve"> Grants)</t>
    </r>
  </si>
  <si>
    <t>Value</t>
  </si>
  <si>
    <t>Answer</t>
  </si>
  <si>
    <t>Result</t>
  </si>
  <si>
    <t>a.  Is the entity receiving an award for the first time from the State?</t>
  </si>
  <si>
    <t>yes</t>
  </si>
  <si>
    <t>b. Will the entity be receiving funds prior to expenses being claimed?</t>
  </si>
  <si>
    <t>c. Does a conflict of interest exist between the applicant and Department issuing the grant?</t>
  </si>
  <si>
    <t>d. Does the program leader have more than 3 years of experience in managing the scope of services required under this program?</t>
  </si>
  <si>
    <t>no</t>
  </si>
  <si>
    <t>e. Do the entity's financial and programmatic staff who will oversee this grant have more than one year prior federal grant award experience?</t>
  </si>
  <si>
    <t>f. Has the entity been in business for less than 3 years?</t>
  </si>
  <si>
    <t>g.  Does the entity anticipate subcontracting or subgranting the grant onto other entities?</t>
  </si>
  <si>
    <t>h. If applicable, is there any indication that the subrecipient may have difficulty meeting the required match?</t>
  </si>
  <si>
    <r>
      <t xml:space="preserve">6.II. Entity Risk (Questions Must Be Answered for </t>
    </r>
    <r>
      <rPr>
        <b/>
        <u/>
        <sz val="11"/>
        <color rgb="FFFF0000"/>
        <rFont val="Calibri"/>
        <family val="2"/>
        <scheme val="minor"/>
      </rPr>
      <t>Medium and Large</t>
    </r>
    <r>
      <rPr>
        <b/>
        <sz val="11"/>
        <color rgb="FF000000"/>
        <rFont val="Calibri"/>
        <family val="2"/>
        <scheme val="minor"/>
      </rPr>
      <t xml:space="preserve"> Grants)</t>
    </r>
  </si>
  <si>
    <t>a.  Does the entity have prior experience with similar programs?</t>
  </si>
  <si>
    <t>b.  Does the entity maintain policies which include procedures for assuring compliance with the terms of the award?</t>
  </si>
  <si>
    <t>c.  Does the entity have an accounting system that will allow them to completely and accurately track the receipt and disbursements of funds related to the award?</t>
  </si>
  <si>
    <t>d.  If applicable, does the entity have a system in place which can track employee time spent on multiple programs?</t>
  </si>
  <si>
    <t>e. If applicable, does the entity have a procurement system or procedures in place that meet the minimum federal requirements for procurement?</t>
  </si>
  <si>
    <t>f. If applicable, does the entity have a property management system that meets the minimum federal requirements for equipment management?</t>
  </si>
  <si>
    <t>g. If applicable, does the entity have an adequate system or procedures in place for tracking and evaluation of in-kind match?</t>
  </si>
  <si>
    <r>
      <t xml:space="preserve">h. Has the entity been audited in the past 3 years? </t>
    </r>
    <r>
      <rPr>
        <i/>
        <sz val="9"/>
        <color rgb="FF000000"/>
        <rFont val="Calibri"/>
        <family val="2"/>
        <scheme val="minor"/>
      </rPr>
      <t>(select N/A if has been in business for less than this amount of time)(Per 2 CFR 200.501, this is required for all entities who receive over $750,000 in federal funds annually.)</t>
    </r>
  </si>
  <si>
    <t>i. If the entity received over $750,000 in federal funds from all sources total last year, was a single audit conducted on the entity per 2 CFR 200.501.</t>
  </si>
  <si>
    <t>j.  Did the entity have one or more audit findings in their last single audit regarding program non-compliance and/or significant internal control deficiency?</t>
  </si>
  <si>
    <t>k. Are there currently any unresolved audit issues?</t>
  </si>
  <si>
    <t>l. Does the entity intend to claim use of personal property as an expense?</t>
  </si>
  <si>
    <r>
      <t xml:space="preserve">m. Other issues that may indicate risk of non-compliance? </t>
    </r>
    <r>
      <rPr>
        <i/>
        <sz val="10"/>
        <color rgb="FF000000"/>
        <rFont val="Calibri"/>
        <family val="2"/>
        <scheme val="minor"/>
      </rPr>
      <t>(List issues in the box below. If more than one, list point value next to each one, add points together and put total into the green point-value box.)</t>
    </r>
  </si>
  <si>
    <r>
      <t>Examples of other issues:</t>
    </r>
    <r>
      <rPr>
        <sz val="9"/>
        <color rgb="FF000000"/>
        <rFont val="Calibri"/>
        <family val="2"/>
        <scheme val="minor"/>
      </rPr>
      <t xml:space="preserve"> (1) having new or substantially changed systems or software packages, i.e. accounting, payroll, reporting, technology, administration; (2) turnover in personnel, i.e. business, award management, program; (3) external risks including: economic conditions, political conditions, regulatory changes &amp; unreliable information; (4) loss of license or accreditation to operate program; (5) new activities, products, or services; (6) organizational restructuring; (7) where indirect costs are included, does the organization have adequate systems to segregate indirect from direct costs.</t>
    </r>
  </si>
  <si>
    <r>
      <t>7.    Prior Grant Award Experience (must be completed for</t>
    </r>
    <r>
      <rPr>
        <b/>
        <sz val="11"/>
        <color rgb="FFFF0000"/>
        <rFont val="Calibri"/>
        <family val="2"/>
        <scheme val="minor"/>
      </rPr>
      <t xml:space="preserve"> All sizes of grants</t>
    </r>
    <r>
      <rPr>
        <b/>
        <sz val="11"/>
        <color rgb="FF000000"/>
        <rFont val="Calibri"/>
        <family val="2"/>
        <scheme val="minor"/>
      </rPr>
      <t xml:space="preserve">) (Not for a </t>
    </r>
    <r>
      <rPr>
        <b/>
        <sz val="11"/>
        <color rgb="FFFF0000"/>
        <rFont val="Calibri"/>
        <family val="2"/>
        <scheme val="minor"/>
      </rPr>
      <t>new entity.</t>
    </r>
    <r>
      <rPr>
        <b/>
        <sz val="11"/>
        <color rgb="FF000000"/>
        <rFont val="Calibri"/>
        <family val="2"/>
        <scheme val="minor"/>
      </rPr>
      <t>)</t>
    </r>
  </si>
  <si>
    <r>
      <t>a. Were performance and financial reports submitted timely for prior grant awards? (</t>
    </r>
    <r>
      <rPr>
        <i/>
        <sz val="10"/>
        <color rgb="FF000000"/>
        <rFont val="Calibri"/>
        <family val="2"/>
        <scheme val="minor"/>
      </rPr>
      <t>i.e. within the agency specified timeframe</t>
    </r>
    <r>
      <rPr>
        <sz val="11"/>
        <color rgb="FF000000"/>
        <rFont val="Calibri"/>
        <family val="2"/>
        <scheme val="minor"/>
      </rPr>
      <t>)</t>
    </r>
  </si>
  <si>
    <t>b.  Were financial reports accurate for prior grant awards?</t>
  </si>
  <si>
    <t>c.  Did the entity stay on budget in prior years?</t>
  </si>
  <si>
    <t>d.  Did the entity adhere to all terms and conditions of prior grant awards?</t>
  </si>
  <si>
    <t>e.  Was reasonable progress made towards performance goals for prior grant awards?</t>
  </si>
  <si>
    <t>f.  Did the entity and its staff members respond to State requests timely during prior grant awards?</t>
  </si>
  <si>
    <t>g.  Did the entity's key staff members attend required trainings and meetings during prior grant awards?</t>
  </si>
  <si>
    <t>h.  Do the results of monitoring procedures at the entity in prior years indicate any areas of concern or higher risk?</t>
  </si>
  <si>
    <r>
      <rPr>
        <b/>
        <sz val="11"/>
        <color theme="1"/>
        <rFont val="Calibri"/>
        <family val="2"/>
        <scheme val="minor"/>
      </rPr>
      <t xml:space="preserve">Low = 0 - 85    Moderate = 86 - 170    High = 170 and higher </t>
    </r>
    <r>
      <rPr>
        <b/>
        <sz val="11"/>
        <color rgb="FFFF0000"/>
        <rFont val="Calibri"/>
        <family val="2"/>
        <scheme val="minor"/>
      </rPr>
      <t xml:space="preserve">     </t>
    </r>
  </si>
  <si>
    <t>TOTAL RISK POINTS:</t>
  </si>
  <si>
    <r>
      <t>Additional notes and ongoing risk assessment concerns for entity:</t>
    </r>
    <r>
      <rPr>
        <sz val="12"/>
        <color theme="1"/>
        <rFont val="Calibri"/>
        <family val="2"/>
        <scheme val="minor"/>
      </rPr>
      <t xml:space="preserve"> </t>
    </r>
  </si>
  <si>
    <t>I declare and affirm that all the information listed above is to the best of my knowledge and belief and is in all things true and accurate.</t>
  </si>
  <si>
    <t>Name: ________________________________________________________</t>
  </si>
  <si>
    <t>Date:____________________________________________</t>
  </si>
  <si>
    <t>Common Attributes of Grantees with Low, Moderate and High Risk:</t>
  </si>
  <si>
    <t>Low Risk: Most of the following attributes should be present to be considered low risk</t>
  </si>
  <si>
    <t>► Small grant amount</t>
  </si>
  <si>
    <t>► Entity has complied with the terms and conditions of prior grant awards</t>
  </si>
  <si>
    <t>► No known financial management problems or financial instability</t>
  </si>
  <si>
    <t>► High quality programmatic performance</t>
  </si>
  <si>
    <t>► No, or very insignificant, audit or other monitoring findings</t>
  </si>
  <si>
    <t>► Timely and accurate financial and performance reports</t>
  </si>
  <si>
    <t>► Program likely does not have complex compliance requirements</t>
  </si>
  <si>
    <t>► Entity has received some form of monitoring (e.g., single audit, on-site review, etc.)</t>
  </si>
  <si>
    <r>
      <t xml:space="preserve">Moderate Risk               </t>
    </r>
    <r>
      <rPr>
        <sz val="11"/>
        <color rgb="FF000000"/>
        <rFont val="Arial"/>
        <family val="2"/>
      </rPr>
      <t/>
    </r>
  </si>
  <si>
    <t>► New business</t>
  </si>
  <si>
    <t>► Small entity handles a complex grant with multiple requirements</t>
  </si>
  <si>
    <t>► A  disclosed conflict of interest exists</t>
  </si>
  <si>
    <r>
      <t> </t>
    </r>
    <r>
      <rPr>
        <b/>
        <sz val="11"/>
        <color rgb="FF000000"/>
        <rFont val="Calibri"/>
        <family val="2"/>
        <scheme val="minor"/>
      </rPr>
      <t>High Risk</t>
    </r>
  </si>
  <si>
    <t xml:space="preserve">► History of unsatisfactory performance or failure to adhere to prior grant terms and conditions </t>
  </si>
  <si>
    <t>► Financial management problems and/or instability; inadequate financial management system</t>
  </si>
  <si>
    <t>► Program has highly complex compliance requirements</t>
  </si>
  <si>
    <t>► Significant findings or questioned costs from prior audit</t>
  </si>
  <si>
    <t>► Large award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</si>
</sst>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26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6"/>
      <color rgb="FF00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strike/>
      <sz val="11"/>
      <color rgb="FF000000"/>
      <name val="Calibri"/>
      <family val="2"/>
      <scheme val="minor"/>
    </font>
    <font>
      <i/>
      <u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1"/>
      <color rgb="FF4F6228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BFBFBF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6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0" fillId="0" borderId="0" xfId="0" applyFont="1"/>
    <xf numFmtId="0" fontId="2" fillId="2" borderId="4" xfId="0" applyFont="1" applyFill="1" applyBorder="1" applyProtection="1"/>
    <xf numFmtId="0" fontId="0" fillId="0" borderId="0" xfId="0" applyFont="1" applyFill="1" applyBorder="1" applyAlignment="1" applyProtection="1">
      <alignment horizontal="center" wrapText="1"/>
      <protection locked="0"/>
    </xf>
    <xf numFmtId="0" fontId="0" fillId="4" borderId="7" xfId="0" applyFont="1" applyFill="1" applyBorder="1"/>
    <xf numFmtId="0" fontId="0" fillId="4" borderId="0" xfId="0" applyFont="1" applyFill="1" applyBorder="1"/>
    <xf numFmtId="0" fontId="0" fillId="4" borderId="8" xfId="0" applyFont="1" applyFill="1" applyBorder="1"/>
    <xf numFmtId="0" fontId="2" fillId="2" borderId="9" xfId="0" applyFont="1" applyFill="1" applyBorder="1" applyProtection="1"/>
    <xf numFmtId="14" fontId="0" fillId="0" borderId="0" xfId="0" applyNumberFormat="1" applyFont="1" applyFill="1" applyBorder="1" applyAlignment="1" applyProtection="1">
      <alignment horizontal="center" wrapText="1"/>
      <protection locked="0"/>
    </xf>
    <xf numFmtId="164" fontId="0" fillId="0" borderId="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horizontal="center" wrapText="1"/>
    </xf>
    <xf numFmtId="0" fontId="2" fillId="2" borderId="12" xfId="0" applyFont="1" applyFill="1" applyBorder="1" applyProtection="1"/>
    <xf numFmtId="0" fontId="3" fillId="0" borderId="0" xfId="0" applyFont="1" applyFill="1" applyBorder="1" applyAlignment="1" applyProtection="1">
      <alignment horizontal="center" wrapText="1"/>
    </xf>
    <xf numFmtId="0" fontId="0" fillId="0" borderId="0" xfId="0" applyFont="1" applyFill="1"/>
    <xf numFmtId="0" fontId="0" fillId="0" borderId="7" xfId="0" applyFont="1" applyBorder="1"/>
    <xf numFmtId="0" fontId="0" fillId="0" borderId="0" xfId="0" applyFont="1" applyBorder="1"/>
    <xf numFmtId="0" fontId="0" fillId="0" borderId="8" xfId="0" applyFont="1" applyBorder="1"/>
    <xf numFmtId="0" fontId="4" fillId="0" borderId="18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6" fillId="5" borderId="8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5" borderId="19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6" borderId="20" xfId="0" applyFont="1" applyFill="1" applyBorder="1" applyAlignment="1">
      <alignment vertical="center" wrapText="1"/>
    </xf>
    <xf numFmtId="0" fontId="6" fillId="6" borderId="21" xfId="0" applyFont="1" applyFill="1" applyBorder="1" applyAlignment="1">
      <alignment vertical="center" wrapText="1"/>
    </xf>
    <xf numFmtId="0" fontId="6" fillId="6" borderId="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7" borderId="0" xfId="0" applyFont="1" applyFill="1" applyBorder="1"/>
    <xf numFmtId="0" fontId="4" fillId="0" borderId="7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0" fontId="8" fillId="3" borderId="19" xfId="0" applyFont="1" applyFill="1" applyBorder="1" applyAlignment="1" applyProtection="1">
      <alignment horizontal="center" vertical="center" wrapText="1"/>
      <protection locked="0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6" fillId="5" borderId="28" xfId="0" applyFont="1" applyFill="1" applyBorder="1" applyAlignment="1" applyProtection="1">
      <alignment horizontal="center" vertical="center" wrapText="1"/>
      <protection locked="0"/>
    </xf>
    <xf numFmtId="0" fontId="6" fillId="5" borderId="29" xfId="0" applyFont="1" applyFill="1" applyBorder="1" applyAlignment="1" applyProtection="1">
      <alignment horizontal="center" vertical="center" wrapText="1"/>
      <protection locked="0"/>
    </xf>
    <xf numFmtId="0" fontId="0" fillId="0" borderId="7" xfId="0" applyFont="1" applyFill="1" applyBorder="1"/>
    <xf numFmtId="0" fontId="0" fillId="0" borderId="0" xfId="0" applyFont="1" applyFill="1" applyBorder="1"/>
    <xf numFmtId="0" fontId="0" fillId="0" borderId="8" xfId="0" applyFont="1" applyFill="1" applyBorder="1"/>
    <xf numFmtId="0" fontId="10" fillId="6" borderId="20" xfId="0" applyFont="1" applyFill="1" applyBorder="1" applyAlignment="1">
      <alignment vertical="center" wrapText="1"/>
    </xf>
    <xf numFmtId="0" fontId="10" fillId="6" borderId="2" xfId="0" applyFont="1" applyFill="1" applyBorder="1" applyAlignment="1">
      <alignment vertical="center" wrapText="1"/>
    </xf>
    <xf numFmtId="0" fontId="10" fillId="6" borderId="21" xfId="0" applyFont="1" applyFill="1" applyBorder="1" applyAlignment="1">
      <alignment vertical="center" wrapText="1"/>
    </xf>
    <xf numFmtId="0" fontId="10" fillId="6" borderId="3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7" borderId="8" xfId="0" applyFont="1" applyFill="1" applyBorder="1"/>
    <xf numFmtId="0" fontId="6" fillId="0" borderId="1" xfId="0" applyFont="1" applyBorder="1" applyAlignment="1">
      <alignment vertical="center" wrapText="1"/>
    </xf>
    <xf numFmtId="0" fontId="6" fillId="0" borderId="33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Border="1"/>
    <xf numFmtId="0" fontId="0" fillId="0" borderId="21" xfId="0" applyFont="1" applyBorder="1"/>
    <xf numFmtId="0" fontId="6" fillId="0" borderId="7" xfId="0" applyFont="1" applyFill="1" applyBorder="1" applyAlignment="1">
      <alignment vertical="center" wrapText="1"/>
    </xf>
    <xf numFmtId="0" fontId="0" fillId="7" borderId="0" xfId="0" applyFont="1" applyFill="1"/>
    <xf numFmtId="0" fontId="0" fillId="7" borderId="16" xfId="0" applyFont="1" applyFill="1" applyBorder="1"/>
    <xf numFmtId="0" fontId="6" fillId="0" borderId="7" xfId="0" applyFont="1" applyBorder="1" applyAlignment="1">
      <alignment vertical="center" wrapText="1"/>
    </xf>
    <xf numFmtId="0" fontId="6" fillId="0" borderId="0" xfId="0" applyFont="1" applyFill="1" applyBorder="1" applyAlignment="1">
      <alignment horizontal="left" vertical="top" wrapText="1" indent="1"/>
    </xf>
    <xf numFmtId="0" fontId="6" fillId="0" borderId="0" xfId="0" applyFont="1" applyFill="1" applyBorder="1" applyAlignment="1">
      <alignment horizontal="left" vertical="center" wrapText="1" indent="1"/>
    </xf>
    <xf numFmtId="0" fontId="6" fillId="0" borderId="20" xfId="0" applyFont="1" applyBorder="1" applyAlignment="1">
      <alignment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36" xfId="0" applyFont="1" applyBorder="1" applyAlignment="1">
      <alignment horizontal="center" wrapText="1"/>
    </xf>
    <xf numFmtId="0" fontId="6" fillId="5" borderId="11" xfId="0" applyFont="1" applyFill="1" applyBorder="1" applyAlignment="1" applyProtection="1">
      <alignment horizontal="center" vertical="center" wrapText="1"/>
      <protection locked="0"/>
    </xf>
    <xf numFmtId="0" fontId="0" fillId="7" borderId="0" xfId="0" applyFont="1" applyFill="1" applyAlignment="1">
      <alignment horizontal="center"/>
    </xf>
    <xf numFmtId="0" fontId="0" fillId="8" borderId="0" xfId="0" applyFont="1" applyFill="1" applyAlignment="1">
      <alignment horizontal="center"/>
    </xf>
    <xf numFmtId="0" fontId="6" fillId="0" borderId="37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6" fillId="9" borderId="46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>
      <alignment horizontal="left" vertical="center" wrapText="1"/>
    </xf>
    <xf numFmtId="0" fontId="4" fillId="0" borderId="50" xfId="0" applyFont="1" applyBorder="1" applyAlignment="1">
      <alignment horizontal="center" vertical="center" wrapText="1"/>
    </xf>
    <xf numFmtId="0" fontId="6" fillId="5" borderId="51" xfId="0" applyFont="1" applyFill="1" applyBorder="1" applyAlignment="1" applyProtection="1">
      <alignment horizontal="center" vertical="center" wrapText="1"/>
      <protection locked="0"/>
    </xf>
    <xf numFmtId="0" fontId="4" fillId="10" borderId="18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 applyProtection="1">
      <alignment horizontal="left" vertical="top" wrapText="1"/>
    </xf>
    <xf numFmtId="0" fontId="22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wrapText="1"/>
    </xf>
    <xf numFmtId="0" fontId="0" fillId="0" borderId="16" xfId="0" applyFont="1" applyFill="1" applyBorder="1" applyProtection="1">
      <protection locked="0"/>
    </xf>
    <xf numFmtId="0" fontId="0" fillId="0" borderId="34" xfId="0" applyFont="1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6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64" fontId="0" fillId="3" borderId="10" xfId="0" applyNumberFormat="1" applyFont="1" applyFill="1" applyBorder="1" applyAlignment="1" applyProtection="1">
      <alignment horizontal="center" wrapText="1"/>
      <protection locked="0"/>
    </xf>
    <xf numFmtId="164" fontId="0" fillId="3" borderId="11" xfId="0" applyNumberFormat="1" applyFont="1" applyFill="1" applyBorder="1" applyAlignment="1" applyProtection="1">
      <alignment horizontal="center" wrapText="1"/>
      <protection locked="0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3" borderId="5" xfId="0" applyFont="1" applyFill="1" applyBorder="1" applyAlignment="1" applyProtection="1">
      <alignment horizontal="center" wrapText="1"/>
      <protection locked="0"/>
    </xf>
    <xf numFmtId="0" fontId="0" fillId="3" borderId="6" xfId="0" applyFont="1" applyFill="1" applyBorder="1" applyAlignment="1" applyProtection="1">
      <alignment horizontal="center" wrapText="1"/>
      <protection locked="0"/>
    </xf>
    <xf numFmtId="0" fontId="0" fillId="3" borderId="10" xfId="0" applyFont="1" applyFill="1" applyBorder="1" applyAlignment="1" applyProtection="1">
      <alignment horizontal="center" wrapText="1"/>
      <protection locked="0"/>
    </xf>
    <xf numFmtId="0" fontId="0" fillId="3" borderId="11" xfId="0" applyFont="1" applyFill="1" applyBorder="1" applyAlignment="1" applyProtection="1">
      <alignment horizontal="center" wrapText="1"/>
      <protection locked="0"/>
    </xf>
    <xf numFmtId="14" fontId="0" fillId="3" borderId="10" xfId="0" applyNumberFormat="1" applyFont="1" applyFill="1" applyBorder="1" applyAlignment="1" applyProtection="1">
      <alignment horizontal="center" wrapText="1"/>
      <protection locked="0"/>
    </xf>
    <xf numFmtId="14" fontId="0" fillId="3" borderId="11" xfId="0" applyNumberFormat="1" applyFont="1" applyFill="1" applyBorder="1" applyAlignment="1" applyProtection="1">
      <alignment horizontal="center" wrapText="1"/>
      <protection locked="0"/>
    </xf>
    <xf numFmtId="0" fontId="6" fillId="0" borderId="0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0" fillId="0" borderId="10" xfId="0" applyFont="1" applyBorder="1" applyAlignment="1" applyProtection="1">
      <alignment horizontal="center" wrapText="1"/>
    </xf>
    <xf numFmtId="0" fontId="0" fillId="0" borderId="11" xfId="0" applyFont="1" applyBorder="1" applyAlignment="1" applyProtection="1">
      <alignment horizontal="center" wrapText="1"/>
    </xf>
    <xf numFmtId="0" fontId="3" fillId="0" borderId="13" xfId="0" applyFont="1" applyBorder="1" applyAlignment="1" applyProtection="1">
      <alignment horizontal="center" wrapText="1"/>
    </xf>
    <xf numFmtId="0" fontId="3" fillId="0" borderId="14" xfId="0" applyFont="1" applyBorder="1" applyAlignment="1" applyProtection="1">
      <alignment horizont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5" fillId="0" borderId="1" xfId="1" applyBorder="1" applyAlignment="1">
      <alignment horizontal="left" vertical="center" wrapText="1"/>
    </xf>
    <xf numFmtId="0" fontId="5" fillId="0" borderId="2" xfId="1" applyBorder="1" applyAlignment="1">
      <alignment horizontal="left" vertical="center" wrapText="1"/>
    </xf>
    <xf numFmtId="0" fontId="5" fillId="0" borderId="3" xfId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4" fillId="0" borderId="3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 indent="1"/>
    </xf>
    <xf numFmtId="0" fontId="6" fillId="0" borderId="8" xfId="0" applyFont="1" applyBorder="1" applyAlignment="1">
      <alignment horizontal="left" vertical="center" wrapText="1" indent="1"/>
    </xf>
    <xf numFmtId="0" fontId="6" fillId="0" borderId="21" xfId="0" applyFont="1" applyBorder="1" applyAlignment="1">
      <alignment horizontal="left" vertical="center" wrapText="1" indent="1"/>
    </xf>
    <xf numFmtId="0" fontId="6" fillId="0" borderId="35" xfId="0" applyFont="1" applyBorder="1" applyAlignment="1">
      <alignment horizontal="left" vertical="center" wrapText="1" indent="1"/>
    </xf>
    <xf numFmtId="0" fontId="6" fillId="0" borderId="37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18" fillId="0" borderId="40" xfId="0" applyFont="1" applyBorder="1" applyAlignment="1">
      <alignment horizontal="left" vertical="top" wrapText="1"/>
    </xf>
    <xf numFmtId="0" fontId="18" fillId="0" borderId="41" xfId="0" applyFont="1" applyBorder="1" applyAlignment="1">
      <alignment horizontal="left" vertical="top" wrapText="1"/>
    </xf>
    <xf numFmtId="0" fontId="18" fillId="0" borderId="47" xfId="0" applyFont="1" applyBorder="1" applyAlignment="1">
      <alignment horizontal="left" vertical="top" wrapText="1"/>
    </xf>
    <xf numFmtId="0" fontId="17" fillId="0" borderId="38" xfId="0" applyFont="1" applyFill="1" applyBorder="1" applyAlignment="1">
      <alignment horizontal="left" vertical="center" wrapText="1"/>
    </xf>
    <xf numFmtId="0" fontId="17" fillId="0" borderId="39" xfId="0" applyFont="1" applyFill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0" fontId="21" fillId="0" borderId="15" xfId="0" applyFont="1" applyBorder="1" applyAlignment="1" applyProtection="1">
      <alignment horizontal="left" vertical="top" wrapText="1"/>
    </xf>
    <xf numFmtId="0" fontId="21" fillId="0" borderId="16" xfId="0" applyFont="1" applyBorder="1" applyAlignment="1" applyProtection="1">
      <alignment horizontal="left" vertical="top" wrapText="1"/>
    </xf>
    <xf numFmtId="0" fontId="21" fillId="0" borderId="34" xfId="0" applyFont="1" applyBorder="1" applyAlignment="1" applyProtection="1">
      <alignment horizontal="left" vertical="top" wrapText="1"/>
    </xf>
    <xf numFmtId="0" fontId="21" fillId="0" borderId="7" xfId="0" applyFont="1" applyBorder="1" applyAlignment="1" applyProtection="1">
      <alignment horizontal="left" vertical="top" wrapText="1"/>
    </xf>
    <xf numFmtId="0" fontId="21" fillId="0" borderId="0" xfId="0" applyFont="1" applyBorder="1" applyAlignment="1" applyProtection="1">
      <alignment horizontal="left" vertical="top" wrapText="1"/>
    </xf>
    <xf numFmtId="0" fontId="21" fillId="0" borderId="8" xfId="0" applyFont="1" applyBorder="1" applyAlignment="1" applyProtection="1">
      <alignment horizontal="left" vertical="top" wrapText="1"/>
    </xf>
    <xf numFmtId="0" fontId="21" fillId="0" borderId="20" xfId="0" applyFont="1" applyBorder="1" applyAlignment="1" applyProtection="1">
      <alignment horizontal="left" vertical="top" wrapText="1"/>
    </xf>
    <xf numFmtId="0" fontId="21" fillId="0" borderId="21" xfId="0" applyFont="1" applyBorder="1" applyAlignment="1" applyProtection="1">
      <alignment horizontal="left" vertical="top" wrapText="1"/>
    </xf>
    <xf numFmtId="0" fontId="21" fillId="0" borderId="35" xfId="0" applyFont="1" applyBorder="1" applyAlignment="1" applyProtection="1">
      <alignment horizontal="left" vertical="top" wrapText="1"/>
    </xf>
    <xf numFmtId="0" fontId="4" fillId="0" borderId="48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52" xfId="0" applyFont="1" applyBorder="1" applyAlignment="1">
      <alignment horizontal="left" vertical="center" wrapText="1"/>
    </xf>
    <xf numFmtId="0" fontId="6" fillId="0" borderId="53" xfId="0" applyFont="1" applyBorder="1" applyAlignment="1">
      <alignment horizontal="left" vertical="center" wrapText="1"/>
    </xf>
    <xf numFmtId="0" fontId="20" fillId="10" borderId="1" xfId="0" applyFont="1" applyFill="1" applyBorder="1" applyAlignment="1">
      <alignment horizontal="center" vertical="center"/>
    </xf>
    <xf numFmtId="0" fontId="20" fillId="10" borderId="54" xfId="0" applyFont="1" applyFill="1" applyBorder="1" applyAlignment="1">
      <alignment horizontal="center" vertical="center"/>
    </xf>
    <xf numFmtId="0" fontId="4" fillId="10" borderId="5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4" fillId="11" borderId="56" xfId="0" applyFont="1" applyFill="1" applyBorder="1" applyAlignment="1">
      <alignment horizontal="left" vertical="center"/>
    </xf>
    <xf numFmtId="0" fontId="4" fillId="11" borderId="57" xfId="0" applyFont="1" applyFill="1" applyBorder="1" applyAlignment="1">
      <alignment horizontal="left" vertical="center"/>
    </xf>
    <xf numFmtId="0" fontId="4" fillId="11" borderId="5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34" xfId="0" applyFont="1" applyFill="1" applyBorder="1" applyAlignment="1">
      <alignment vertical="center" wrapText="1"/>
    </xf>
    <xf numFmtId="0" fontId="6" fillId="0" borderId="35" xfId="0" applyFont="1" applyFill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am.gov/portal/SAM/" TargetMode="External"/><Relationship Id="rId1" Type="http://schemas.openxmlformats.org/officeDocument/2006/relationships/hyperlink" Target="https://sosenterprise.sd.gov/BusinessServices/Business/FilingSearch.aspx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07"/>
  <sheetViews>
    <sheetView showGridLines="0" tabSelected="1" showRuler="0" view="pageLayout" zoomScaleNormal="100" workbookViewId="0">
      <selection activeCell="E11" sqref="E11"/>
    </sheetView>
  </sheetViews>
  <sheetFormatPr defaultRowHeight="15" x14ac:dyDescent="0.25"/>
  <cols>
    <col min="1" max="1" width="63.85546875" style="2" customWidth="1"/>
    <col min="2" max="2" width="8.85546875" style="2" bestFit="1" customWidth="1"/>
    <col min="3" max="3" width="14" style="2" bestFit="1" customWidth="1"/>
    <col min="4" max="4" width="11.7109375" style="2" customWidth="1"/>
    <col min="5" max="5" width="10.5703125" style="2" customWidth="1"/>
    <col min="6" max="6" width="15" style="14" hidden="1" customWidth="1"/>
    <col min="7" max="7" width="11.85546875" style="2" hidden="1" customWidth="1"/>
    <col min="8" max="8" width="16.85546875" style="2" hidden="1" customWidth="1"/>
    <col min="9" max="12" width="9.140625" style="2" hidden="1" customWidth="1"/>
    <col min="13" max="13" width="10.85546875" style="2" hidden="1" customWidth="1"/>
    <col min="14" max="15" width="0" style="2" hidden="1" customWidth="1"/>
    <col min="16" max="16384" width="9.140625" style="2"/>
  </cols>
  <sheetData>
    <row r="1" spans="1:12" ht="29.25" customHeight="1" thickBot="1" x14ac:dyDescent="0.3">
      <c r="A1" s="106" t="s">
        <v>0</v>
      </c>
      <c r="B1" s="107"/>
      <c r="C1" s="107"/>
      <c r="D1" s="107"/>
      <c r="E1" s="108"/>
      <c r="F1" s="1"/>
    </row>
    <row r="2" spans="1:12" x14ac:dyDescent="0.25">
      <c r="A2" s="3" t="s">
        <v>1</v>
      </c>
      <c r="B2" s="109"/>
      <c r="C2" s="109"/>
      <c r="D2" s="109"/>
      <c r="E2" s="110"/>
      <c r="F2" s="4"/>
      <c r="G2" s="5" t="s">
        <v>2</v>
      </c>
      <c r="H2" s="6"/>
      <c r="I2" s="6" t="s">
        <v>3</v>
      </c>
      <c r="J2" s="6" t="s">
        <v>3</v>
      </c>
      <c r="K2" s="6">
        <v>5</v>
      </c>
      <c r="L2" s="7"/>
    </row>
    <row r="3" spans="1:12" x14ac:dyDescent="0.25">
      <c r="A3" s="8" t="s">
        <v>4</v>
      </c>
      <c r="B3" s="111"/>
      <c r="C3" s="111"/>
      <c r="D3" s="111"/>
      <c r="E3" s="112"/>
      <c r="F3" s="4"/>
      <c r="G3" s="5" t="s">
        <v>5</v>
      </c>
      <c r="H3" s="6"/>
      <c r="I3" s="6" t="s">
        <v>6</v>
      </c>
      <c r="J3" s="6" t="s">
        <v>6</v>
      </c>
      <c r="K3" s="6">
        <v>10</v>
      </c>
      <c r="L3" s="7"/>
    </row>
    <row r="4" spans="1:12" x14ac:dyDescent="0.25">
      <c r="A4" s="8" t="s">
        <v>7</v>
      </c>
      <c r="B4" s="111"/>
      <c r="C4" s="111"/>
      <c r="D4" s="111"/>
      <c r="E4" s="112"/>
      <c r="F4" s="4"/>
      <c r="G4" s="5"/>
      <c r="H4" s="6"/>
      <c r="I4" s="6"/>
      <c r="J4" s="6" t="s">
        <v>8</v>
      </c>
      <c r="K4" s="6">
        <v>15</v>
      </c>
      <c r="L4" s="7"/>
    </row>
    <row r="5" spans="1:12" x14ac:dyDescent="0.25">
      <c r="A5" s="8" t="s">
        <v>9</v>
      </c>
      <c r="B5" s="113"/>
      <c r="C5" s="113"/>
      <c r="D5" s="113"/>
      <c r="E5" s="114"/>
      <c r="F5" s="9"/>
      <c r="G5" s="5"/>
      <c r="H5" s="6"/>
      <c r="I5" s="6"/>
      <c r="J5" s="6"/>
      <c r="K5" s="6">
        <v>20</v>
      </c>
      <c r="L5" s="7"/>
    </row>
    <row r="6" spans="1:12" x14ac:dyDescent="0.25">
      <c r="A6" s="8" t="s">
        <v>10</v>
      </c>
      <c r="B6" s="104"/>
      <c r="C6" s="104"/>
      <c r="D6" s="104"/>
      <c r="E6" s="105"/>
      <c r="F6" s="10"/>
      <c r="G6" s="5"/>
      <c r="H6" s="6"/>
      <c r="I6" s="6" t="s">
        <v>11</v>
      </c>
      <c r="J6" s="6"/>
      <c r="K6" s="6">
        <v>25</v>
      </c>
      <c r="L6" s="7"/>
    </row>
    <row r="7" spans="1:12" x14ac:dyDescent="0.25">
      <c r="A7" s="8" t="s">
        <v>12</v>
      </c>
      <c r="B7" s="117">
        <f>E68</f>
        <v>0</v>
      </c>
      <c r="C7" s="117"/>
      <c r="D7" s="117"/>
      <c r="E7" s="118"/>
      <c r="F7" s="11"/>
      <c r="G7" s="5"/>
      <c r="H7" s="6"/>
      <c r="I7" s="6"/>
      <c r="J7" s="6"/>
      <c r="K7" s="6">
        <v>30</v>
      </c>
      <c r="L7" s="7"/>
    </row>
    <row r="8" spans="1:12" ht="15.75" thickBot="1" x14ac:dyDescent="0.3">
      <c r="A8" s="12" t="s">
        <v>13</v>
      </c>
      <c r="B8" s="119" t="str">
        <f>IF(OR(E11="yes", E12="yes", E13="yes"),"Ineligible",IF(E68&gt;170,"High Risk",IF(E68&gt;85,"Moderate Risk","Low Risk")))</f>
        <v>Low Risk</v>
      </c>
      <c r="C8" s="119"/>
      <c r="D8" s="119"/>
      <c r="E8" s="120"/>
      <c r="F8" s="13"/>
      <c r="G8" s="5"/>
      <c r="H8" s="6"/>
      <c r="I8" s="6"/>
      <c r="J8" s="6"/>
      <c r="K8" s="6">
        <v>35</v>
      </c>
      <c r="L8" s="7"/>
    </row>
    <row r="9" spans="1:12" ht="15.75" thickBot="1" x14ac:dyDescent="0.3">
      <c r="G9" s="15"/>
      <c r="H9" s="16"/>
      <c r="I9" s="16"/>
      <c r="J9" s="16"/>
      <c r="K9" s="16"/>
      <c r="L9" s="17"/>
    </row>
    <row r="10" spans="1:12" ht="31.5" customHeight="1" thickBot="1" x14ac:dyDescent="0.3">
      <c r="A10" s="121" t="s">
        <v>14</v>
      </c>
      <c r="B10" s="122"/>
      <c r="C10" s="122"/>
      <c r="D10" s="123"/>
      <c r="E10" s="18" t="s">
        <v>15</v>
      </c>
      <c r="F10" s="19"/>
      <c r="G10" s="15"/>
      <c r="H10" s="16"/>
      <c r="I10" s="16"/>
      <c r="J10" s="16"/>
      <c r="K10" s="16"/>
      <c r="L10" s="17"/>
    </row>
    <row r="11" spans="1:12" ht="15.75" thickBot="1" x14ac:dyDescent="0.3">
      <c r="A11" s="124" t="s">
        <v>16</v>
      </c>
      <c r="B11" s="125"/>
      <c r="C11" s="125"/>
      <c r="D11" s="126"/>
      <c r="E11" s="20"/>
      <c r="F11" s="21"/>
      <c r="G11" s="15"/>
      <c r="H11" s="16"/>
      <c r="I11" s="16"/>
      <c r="J11" s="16"/>
      <c r="K11" s="16"/>
      <c r="L11" s="17"/>
    </row>
    <row r="12" spans="1:12" ht="15.75" thickBot="1" x14ac:dyDescent="0.3">
      <c r="A12" s="127" t="s">
        <v>17</v>
      </c>
      <c r="B12" s="128"/>
      <c r="C12" s="128"/>
      <c r="D12" s="128"/>
      <c r="E12" s="22"/>
      <c r="F12" s="23"/>
      <c r="G12" s="15"/>
      <c r="H12" s="16"/>
      <c r="I12" s="16"/>
      <c r="J12" s="16"/>
      <c r="K12" s="16"/>
      <c r="L12" s="17"/>
    </row>
    <row r="13" spans="1:12" ht="15.75" thickBot="1" x14ac:dyDescent="0.3">
      <c r="A13" s="124" t="s">
        <v>18</v>
      </c>
      <c r="B13" s="125"/>
      <c r="C13" s="125"/>
      <c r="D13" s="125"/>
      <c r="E13" s="22"/>
      <c r="F13" s="23"/>
      <c r="G13" s="15"/>
      <c r="H13" s="16"/>
      <c r="I13" s="16"/>
      <c r="J13" s="16"/>
      <c r="K13" s="16"/>
      <c r="L13" s="17"/>
    </row>
    <row r="14" spans="1:12" ht="14.1" customHeight="1" thickBot="1" x14ac:dyDescent="0.3">
      <c r="A14" s="24"/>
      <c r="B14" s="25"/>
      <c r="C14" s="25"/>
      <c r="D14" s="25"/>
      <c r="E14" s="26"/>
      <c r="F14" s="27"/>
      <c r="G14" s="15"/>
      <c r="H14" s="16"/>
      <c r="I14" s="16"/>
      <c r="J14" s="16"/>
      <c r="K14" s="16"/>
      <c r="L14" s="17"/>
    </row>
    <row r="15" spans="1:12" ht="15.75" thickBot="1" x14ac:dyDescent="0.3">
      <c r="A15" s="28" t="s">
        <v>19</v>
      </c>
      <c r="B15" s="29"/>
      <c r="C15" s="30" t="s">
        <v>20</v>
      </c>
      <c r="D15" s="31" t="s">
        <v>21</v>
      </c>
      <c r="E15" s="32" t="s">
        <v>22</v>
      </c>
      <c r="F15" s="33"/>
      <c r="G15" s="15" t="s">
        <v>23</v>
      </c>
      <c r="I15" s="34">
        <v>10</v>
      </c>
      <c r="J15" s="34">
        <v>20</v>
      </c>
      <c r="K15" s="34">
        <v>30</v>
      </c>
      <c r="L15" s="17"/>
    </row>
    <row r="16" spans="1:12" ht="15.75" thickBot="1" x14ac:dyDescent="0.3">
      <c r="A16" s="35" t="s">
        <v>24</v>
      </c>
      <c r="B16" s="36"/>
      <c r="C16" s="37" t="s">
        <v>25</v>
      </c>
      <c r="D16" s="37" t="s">
        <v>26</v>
      </c>
      <c r="E16" s="38" t="s">
        <v>27</v>
      </c>
      <c r="F16" s="39"/>
      <c r="G16" s="15"/>
      <c r="I16" s="34"/>
      <c r="J16" s="34"/>
      <c r="K16" s="34"/>
      <c r="L16" s="17"/>
    </row>
    <row r="17" spans="1:13" ht="30.75" customHeight="1" thickBot="1" x14ac:dyDescent="0.3">
      <c r="A17" s="129" t="s">
        <v>28</v>
      </c>
      <c r="B17" s="130"/>
      <c r="C17" s="40"/>
      <c r="D17" s="40"/>
      <c r="E17" s="41"/>
      <c r="F17" s="21"/>
      <c r="G17" s="42"/>
      <c r="H17" s="14"/>
      <c r="I17" s="43">
        <f>IF(C17="X",I15,0)</f>
        <v>0</v>
      </c>
      <c r="J17" s="43">
        <f>IF(D17="X",J15,0)</f>
        <v>0</v>
      </c>
      <c r="K17" s="43">
        <f>IF(E17="X",K15,0)</f>
        <v>0</v>
      </c>
      <c r="L17" s="44"/>
    </row>
    <row r="18" spans="1:13" s="14" customFormat="1" ht="14.1" customHeight="1" thickBot="1" x14ac:dyDescent="0.3">
      <c r="A18" s="45"/>
      <c r="B18" s="46"/>
      <c r="C18" s="46"/>
      <c r="D18" s="47"/>
      <c r="E18" s="48"/>
      <c r="F18" s="49"/>
      <c r="G18" s="15"/>
      <c r="H18" s="16"/>
      <c r="I18" s="16"/>
      <c r="J18" s="16"/>
      <c r="K18" s="16"/>
      <c r="L18" s="17"/>
    </row>
    <row r="19" spans="1:13" s="14" customFormat="1" ht="15.75" customHeight="1" thickBot="1" x14ac:dyDescent="0.3">
      <c r="A19" s="28" t="s">
        <v>29</v>
      </c>
      <c r="B19" s="29"/>
      <c r="C19" s="30" t="s">
        <v>20</v>
      </c>
      <c r="D19" s="31" t="s">
        <v>21</v>
      </c>
      <c r="E19" s="32" t="s">
        <v>22</v>
      </c>
      <c r="F19" s="33"/>
      <c r="G19" s="15" t="s">
        <v>23</v>
      </c>
      <c r="H19" s="2"/>
      <c r="I19" s="34">
        <v>10</v>
      </c>
      <c r="J19" s="34">
        <v>20</v>
      </c>
      <c r="K19" s="34">
        <v>30</v>
      </c>
      <c r="L19" s="17"/>
    </row>
    <row r="20" spans="1:13" s="14" customFormat="1" ht="15.75" customHeight="1" thickBot="1" x14ac:dyDescent="0.3">
      <c r="A20" s="35" t="s">
        <v>30</v>
      </c>
      <c r="B20" s="50"/>
      <c r="C20" s="51" t="s">
        <v>31</v>
      </c>
      <c r="D20" s="51" t="s">
        <v>32</v>
      </c>
      <c r="E20" s="52" t="s">
        <v>33</v>
      </c>
      <c r="F20" s="53"/>
      <c r="G20" s="15"/>
      <c r="H20" s="2"/>
      <c r="I20" s="34"/>
      <c r="J20" s="34"/>
      <c r="K20" s="34"/>
      <c r="L20" s="17"/>
    </row>
    <row r="21" spans="1:13" ht="33" customHeight="1" thickBot="1" x14ac:dyDescent="0.3">
      <c r="A21" s="129" t="s">
        <v>34</v>
      </c>
      <c r="B21" s="130"/>
      <c r="C21" s="40"/>
      <c r="D21" s="40"/>
      <c r="E21" s="41"/>
      <c r="F21" s="21"/>
      <c r="G21" s="42"/>
      <c r="H21" s="14"/>
      <c r="I21" s="43">
        <f>IF(C21="X",I19,0)</f>
        <v>0</v>
      </c>
      <c r="J21" s="43">
        <f>IF(D21="X",J19,0)</f>
        <v>0</v>
      </c>
      <c r="K21" s="43">
        <f>IF(E21="X",K19,0)</f>
        <v>0</v>
      </c>
      <c r="L21" s="44"/>
    </row>
    <row r="22" spans="1:13" ht="14.1" customHeight="1" thickBot="1" x14ac:dyDescent="0.3">
      <c r="A22" s="24"/>
      <c r="B22" s="54"/>
      <c r="C22" s="54"/>
      <c r="D22" s="25"/>
      <c r="E22" s="26"/>
      <c r="F22" s="27"/>
      <c r="G22" s="15"/>
      <c r="H22" s="16"/>
      <c r="I22" s="16"/>
      <c r="J22" s="16"/>
      <c r="K22" s="16"/>
      <c r="L22" s="17"/>
    </row>
    <row r="23" spans="1:13" s="14" customFormat="1" ht="15.75" thickBot="1" x14ac:dyDescent="0.3">
      <c r="A23" s="131" t="s">
        <v>35</v>
      </c>
      <c r="B23" s="132"/>
      <c r="C23" s="55" t="s">
        <v>36</v>
      </c>
      <c r="D23" s="55" t="s">
        <v>37</v>
      </c>
      <c r="E23" s="56" t="s">
        <v>38</v>
      </c>
      <c r="F23" s="57"/>
      <c r="G23" s="15" t="s">
        <v>39</v>
      </c>
      <c r="H23" s="16"/>
      <c r="I23" s="34">
        <v>0</v>
      </c>
      <c r="J23" s="34">
        <v>20</v>
      </c>
      <c r="K23" s="34">
        <v>10</v>
      </c>
      <c r="L23" s="17"/>
    </row>
    <row r="24" spans="1:13" s="14" customFormat="1" ht="15.75" customHeight="1" thickBot="1" x14ac:dyDescent="0.3">
      <c r="A24" s="133" t="s">
        <v>40</v>
      </c>
      <c r="B24" s="134"/>
      <c r="C24" s="40"/>
      <c r="D24" s="40"/>
      <c r="E24" s="41"/>
      <c r="F24" s="21"/>
      <c r="G24" s="15"/>
      <c r="H24" s="2"/>
      <c r="I24" s="16">
        <f>IF(C24="X",I23,0)</f>
        <v>0</v>
      </c>
      <c r="J24" s="16">
        <f>IF(D24="X",J23,0)</f>
        <v>0</v>
      </c>
      <c r="K24" s="16">
        <f>IF(E24="X",K23,0)</f>
        <v>0</v>
      </c>
      <c r="L24" s="17"/>
    </row>
    <row r="25" spans="1:13" ht="14.1" customHeight="1" thickBot="1" x14ac:dyDescent="0.3">
      <c r="A25" s="24"/>
      <c r="B25" s="54"/>
      <c r="C25" s="54"/>
      <c r="D25" s="25"/>
      <c r="E25" s="26"/>
      <c r="F25" s="27"/>
      <c r="G25" s="15"/>
      <c r="H25" s="16"/>
      <c r="I25" s="16"/>
      <c r="J25" s="16"/>
      <c r="K25" s="16"/>
      <c r="L25" s="17"/>
    </row>
    <row r="26" spans="1:13" ht="30.75" thickBot="1" x14ac:dyDescent="0.3">
      <c r="A26" s="58" t="s">
        <v>41</v>
      </c>
      <c r="B26" s="59" t="s">
        <v>42</v>
      </c>
      <c r="C26" s="55" t="s">
        <v>43</v>
      </c>
      <c r="D26" s="59" t="s">
        <v>44</v>
      </c>
      <c r="E26" s="56" t="s">
        <v>45</v>
      </c>
      <c r="F26" s="57"/>
      <c r="G26" s="15" t="s">
        <v>46</v>
      </c>
      <c r="H26" s="16"/>
      <c r="I26" s="34">
        <v>0</v>
      </c>
      <c r="J26" s="34">
        <v>10</v>
      </c>
      <c r="K26" s="34">
        <v>20</v>
      </c>
      <c r="L26" s="60">
        <v>30</v>
      </c>
    </row>
    <row r="27" spans="1:13" ht="15.75" thickBot="1" x14ac:dyDescent="0.3">
      <c r="A27" s="61" t="s">
        <v>47</v>
      </c>
      <c r="B27" s="40"/>
      <c r="C27" s="40"/>
      <c r="D27" s="40"/>
      <c r="E27" s="41"/>
      <c r="F27" s="62"/>
      <c r="G27" s="63"/>
      <c r="I27" s="64">
        <f>IF(B27="X",I26,0)</f>
        <v>0</v>
      </c>
      <c r="J27" s="64">
        <f>IF(C27="X",J26,0)</f>
        <v>0</v>
      </c>
      <c r="K27" s="64">
        <f>IF(D27="X",K26,0)</f>
        <v>0</v>
      </c>
      <c r="L27" s="64">
        <f>IF(E27="X",L26,0)</f>
        <v>0</v>
      </c>
    </row>
    <row r="28" spans="1:13" x14ac:dyDescent="0.25">
      <c r="A28" s="135" t="s">
        <v>48</v>
      </c>
      <c r="B28" s="136"/>
      <c r="C28" s="136"/>
      <c r="D28" s="136"/>
      <c r="E28" s="137"/>
      <c r="F28" s="65"/>
      <c r="G28" s="66" t="s">
        <v>49</v>
      </c>
      <c r="H28" s="67"/>
      <c r="I28" s="66"/>
      <c r="J28" s="66"/>
      <c r="K28" s="66"/>
    </row>
    <row r="29" spans="1:13" ht="30" x14ac:dyDescent="0.25">
      <c r="A29" s="68" t="s">
        <v>50</v>
      </c>
      <c r="B29" s="115" t="s">
        <v>51</v>
      </c>
      <c r="C29" s="115"/>
      <c r="D29" s="115"/>
      <c r="E29" s="116"/>
      <c r="F29" s="69"/>
      <c r="L29" s="16"/>
      <c r="M29" s="16"/>
    </row>
    <row r="30" spans="1:13" ht="15.75" customHeight="1" x14ac:dyDescent="0.25">
      <c r="A30" s="68" t="s">
        <v>52</v>
      </c>
      <c r="B30" s="141" t="s">
        <v>53</v>
      </c>
      <c r="C30" s="141"/>
      <c r="D30" s="141"/>
      <c r="E30" s="142"/>
      <c r="F30" s="70"/>
      <c r="M30" s="16"/>
    </row>
    <row r="31" spans="1:13" ht="16.5" customHeight="1" thickBot="1" x14ac:dyDescent="0.3">
      <c r="A31" s="71" t="s">
        <v>54</v>
      </c>
      <c r="B31" s="143" t="s">
        <v>55</v>
      </c>
      <c r="C31" s="143"/>
      <c r="D31" s="143"/>
      <c r="E31" s="144"/>
      <c r="F31" s="70"/>
      <c r="K31" s="72" t="s">
        <v>56</v>
      </c>
      <c r="L31" s="72"/>
    </row>
    <row r="32" spans="1:13" ht="14.1" customHeight="1" thickBot="1" x14ac:dyDescent="0.3">
      <c r="A32" s="24"/>
      <c r="B32" s="54"/>
      <c r="C32" s="54"/>
      <c r="D32" s="25"/>
      <c r="E32" s="26"/>
      <c r="F32" s="27"/>
      <c r="G32" s="16"/>
      <c r="H32" s="16"/>
      <c r="I32" s="16"/>
      <c r="J32" s="16"/>
      <c r="K32" s="73" t="s">
        <v>57</v>
      </c>
      <c r="L32" s="73" t="s">
        <v>58</v>
      </c>
      <c r="M32" s="73" t="s">
        <v>59</v>
      </c>
    </row>
    <row r="33" spans="1:13" x14ac:dyDescent="0.25">
      <c r="A33" s="121" t="s">
        <v>60</v>
      </c>
      <c r="B33" s="122"/>
      <c r="C33" s="122"/>
      <c r="D33" s="123"/>
      <c r="E33" s="74" t="s">
        <v>15</v>
      </c>
      <c r="F33" s="19"/>
      <c r="K33" s="73" t="s">
        <v>61</v>
      </c>
      <c r="L33" s="73" t="s">
        <v>62</v>
      </c>
      <c r="M33" s="73" t="s">
        <v>63</v>
      </c>
    </row>
    <row r="34" spans="1:13" x14ac:dyDescent="0.25">
      <c r="A34" s="145" t="s">
        <v>64</v>
      </c>
      <c r="B34" s="146"/>
      <c r="C34" s="146"/>
      <c r="D34" s="147"/>
      <c r="E34" s="75"/>
      <c r="F34" s="21"/>
      <c r="K34" s="76">
        <v>35</v>
      </c>
      <c r="L34" s="77" t="s">
        <v>65</v>
      </c>
      <c r="M34" s="2">
        <f t="shared" ref="M34:M41" si="0">IF(E34=L34,K34,0)</f>
        <v>0</v>
      </c>
    </row>
    <row r="35" spans="1:13" x14ac:dyDescent="0.25">
      <c r="A35" s="145" t="s">
        <v>66</v>
      </c>
      <c r="B35" s="146"/>
      <c r="C35" s="146"/>
      <c r="D35" s="147"/>
      <c r="E35" s="75"/>
      <c r="F35" s="21"/>
      <c r="G35" s="14"/>
      <c r="H35" s="14"/>
      <c r="I35" s="14"/>
      <c r="J35" s="14"/>
      <c r="K35" s="76">
        <v>25</v>
      </c>
      <c r="L35" s="77" t="s">
        <v>65</v>
      </c>
      <c r="M35" s="2">
        <f t="shared" si="0"/>
        <v>0</v>
      </c>
    </row>
    <row r="36" spans="1:13" x14ac:dyDescent="0.25">
      <c r="A36" s="145" t="s">
        <v>67</v>
      </c>
      <c r="B36" s="146"/>
      <c r="C36" s="146"/>
      <c r="D36" s="147"/>
      <c r="E36" s="75"/>
      <c r="F36" s="21"/>
      <c r="G36" s="14"/>
      <c r="H36" s="14"/>
      <c r="I36" s="14"/>
      <c r="J36" s="14"/>
      <c r="K36" s="76">
        <v>10</v>
      </c>
      <c r="L36" s="77" t="s">
        <v>65</v>
      </c>
      <c r="M36" s="2">
        <f t="shared" si="0"/>
        <v>0</v>
      </c>
    </row>
    <row r="37" spans="1:13" ht="30" customHeight="1" x14ac:dyDescent="0.25">
      <c r="A37" s="145" t="s">
        <v>68</v>
      </c>
      <c r="B37" s="146"/>
      <c r="C37" s="146"/>
      <c r="D37" s="147"/>
      <c r="E37" s="75"/>
      <c r="F37" s="21"/>
      <c r="G37" s="14"/>
      <c r="H37" s="14"/>
      <c r="I37" s="14"/>
      <c r="J37" s="14"/>
      <c r="K37" s="76">
        <v>20</v>
      </c>
      <c r="L37" s="77" t="s">
        <v>69</v>
      </c>
      <c r="M37" s="2">
        <f t="shared" si="0"/>
        <v>0</v>
      </c>
    </row>
    <row r="38" spans="1:13" s="14" customFormat="1" ht="30" customHeight="1" x14ac:dyDescent="0.25">
      <c r="A38" s="145" t="s">
        <v>70</v>
      </c>
      <c r="B38" s="146"/>
      <c r="C38" s="146"/>
      <c r="D38" s="147"/>
      <c r="E38" s="75"/>
      <c r="F38" s="21"/>
      <c r="G38" s="2"/>
      <c r="H38" s="2"/>
      <c r="I38" s="2"/>
      <c r="J38" s="2"/>
      <c r="K38" s="76">
        <v>20</v>
      </c>
      <c r="L38" s="77" t="s">
        <v>69</v>
      </c>
      <c r="M38" s="2">
        <f t="shared" si="0"/>
        <v>0</v>
      </c>
    </row>
    <row r="39" spans="1:13" s="14" customFormat="1" x14ac:dyDescent="0.25">
      <c r="A39" s="78" t="s">
        <v>71</v>
      </c>
      <c r="B39" s="79"/>
      <c r="C39" s="79"/>
      <c r="D39" s="80"/>
      <c r="E39" s="75"/>
      <c r="F39" s="21"/>
      <c r="G39" s="2"/>
      <c r="H39" s="2"/>
      <c r="I39" s="2"/>
      <c r="J39" s="2"/>
      <c r="K39" s="76">
        <v>15</v>
      </c>
      <c r="L39" s="77" t="s">
        <v>65</v>
      </c>
      <c r="M39" s="2">
        <f t="shared" si="0"/>
        <v>0</v>
      </c>
    </row>
    <row r="40" spans="1:13" ht="15" customHeight="1" x14ac:dyDescent="0.25">
      <c r="A40" s="145" t="s">
        <v>72</v>
      </c>
      <c r="B40" s="146"/>
      <c r="C40" s="146"/>
      <c r="D40" s="147"/>
      <c r="E40" s="75"/>
      <c r="F40" s="21"/>
      <c r="G40" s="14"/>
      <c r="H40" s="14"/>
      <c r="I40" s="14"/>
      <c r="J40" s="14"/>
      <c r="K40" s="76">
        <v>25</v>
      </c>
      <c r="L40" s="77" t="s">
        <v>65</v>
      </c>
      <c r="M40" s="2">
        <f t="shared" si="0"/>
        <v>0</v>
      </c>
    </row>
    <row r="41" spans="1:13" ht="15.75" thickBot="1" x14ac:dyDescent="0.3">
      <c r="A41" s="148" t="s">
        <v>73</v>
      </c>
      <c r="B41" s="149"/>
      <c r="C41" s="149"/>
      <c r="D41" s="150"/>
      <c r="E41" s="75"/>
      <c r="F41" s="21"/>
      <c r="G41" s="14"/>
      <c r="H41" s="14"/>
      <c r="I41" s="14"/>
      <c r="J41" s="14"/>
      <c r="K41" s="76">
        <v>20</v>
      </c>
      <c r="L41" s="77" t="s">
        <v>65</v>
      </c>
      <c r="M41" s="2">
        <f t="shared" si="0"/>
        <v>0</v>
      </c>
    </row>
    <row r="42" spans="1:13" ht="14.1" customHeight="1" thickBot="1" x14ac:dyDescent="0.3">
      <c r="A42" s="24"/>
      <c r="B42" s="25"/>
      <c r="C42" s="25"/>
      <c r="D42" s="25"/>
      <c r="E42" s="26"/>
      <c r="F42" s="27"/>
      <c r="G42" s="16"/>
      <c r="H42" s="16"/>
      <c r="I42" s="16"/>
      <c r="J42" s="16"/>
      <c r="K42" s="73"/>
      <c r="L42" s="73"/>
      <c r="M42" s="73"/>
    </row>
    <row r="43" spans="1:13" s="14" customFormat="1" x14ac:dyDescent="0.25">
      <c r="A43" s="151" t="s">
        <v>74</v>
      </c>
      <c r="B43" s="152"/>
      <c r="C43" s="152"/>
      <c r="D43" s="153"/>
      <c r="E43" s="74" t="s">
        <v>15</v>
      </c>
      <c r="F43" s="19"/>
      <c r="G43" s="2"/>
      <c r="H43" s="2"/>
      <c r="I43" s="2"/>
      <c r="J43" s="2"/>
      <c r="K43" s="81"/>
      <c r="L43" s="81"/>
      <c r="M43" s="2"/>
    </row>
    <row r="44" spans="1:13" s="14" customFormat="1" x14ac:dyDescent="0.25">
      <c r="A44" s="138" t="s">
        <v>75</v>
      </c>
      <c r="B44" s="139"/>
      <c r="C44" s="139"/>
      <c r="D44" s="140"/>
      <c r="E44" s="75"/>
      <c r="F44" s="21"/>
      <c r="G44" s="2"/>
      <c r="H44" s="2"/>
      <c r="I44" s="2"/>
      <c r="J44" s="2"/>
      <c r="K44" s="76">
        <v>15</v>
      </c>
      <c r="L44" s="77" t="s">
        <v>69</v>
      </c>
      <c r="M44" s="2">
        <f t="shared" ref="M44:M55" si="1">IF(E44=L44,K44,0)</f>
        <v>0</v>
      </c>
    </row>
    <row r="45" spans="1:13" ht="31.5" customHeight="1" x14ac:dyDescent="0.25">
      <c r="A45" s="138" t="s">
        <v>76</v>
      </c>
      <c r="B45" s="139"/>
      <c r="C45" s="139"/>
      <c r="D45" s="140"/>
      <c r="E45" s="75"/>
      <c r="F45" s="21"/>
      <c r="K45" s="76">
        <v>10</v>
      </c>
      <c r="L45" s="77" t="s">
        <v>69</v>
      </c>
      <c r="M45" s="2">
        <f t="shared" si="1"/>
        <v>0</v>
      </c>
    </row>
    <row r="46" spans="1:13" ht="30.75" customHeight="1" x14ac:dyDescent="0.25">
      <c r="A46" s="138" t="s">
        <v>77</v>
      </c>
      <c r="B46" s="139"/>
      <c r="C46" s="139"/>
      <c r="D46" s="140"/>
      <c r="E46" s="75"/>
      <c r="F46" s="21"/>
      <c r="K46" s="76">
        <v>10</v>
      </c>
      <c r="L46" s="77" t="s">
        <v>69</v>
      </c>
      <c r="M46" s="2">
        <f t="shared" si="1"/>
        <v>0</v>
      </c>
    </row>
    <row r="47" spans="1:13" ht="33" customHeight="1" x14ac:dyDescent="0.25">
      <c r="A47" s="145" t="s">
        <v>78</v>
      </c>
      <c r="B47" s="146"/>
      <c r="C47" s="146"/>
      <c r="D47" s="147"/>
      <c r="E47" s="75"/>
      <c r="F47" s="21"/>
      <c r="K47" s="76">
        <v>10</v>
      </c>
      <c r="L47" s="77" t="s">
        <v>69</v>
      </c>
      <c r="M47" s="2">
        <f t="shared" si="1"/>
        <v>0</v>
      </c>
    </row>
    <row r="48" spans="1:13" ht="30" customHeight="1" x14ac:dyDescent="0.25">
      <c r="A48" s="145" t="s">
        <v>79</v>
      </c>
      <c r="B48" s="146"/>
      <c r="C48" s="146"/>
      <c r="D48" s="147"/>
      <c r="E48" s="75"/>
      <c r="F48" s="21"/>
      <c r="G48" s="14"/>
      <c r="H48" s="14"/>
      <c r="I48" s="14"/>
      <c r="J48" s="14"/>
      <c r="K48" s="76">
        <v>15</v>
      </c>
      <c r="L48" s="77" t="s">
        <v>69</v>
      </c>
      <c r="M48" s="2">
        <f t="shared" si="1"/>
        <v>0</v>
      </c>
    </row>
    <row r="49" spans="1:13" ht="33" customHeight="1" x14ac:dyDescent="0.25">
      <c r="A49" s="145" t="s">
        <v>80</v>
      </c>
      <c r="B49" s="146"/>
      <c r="C49" s="146"/>
      <c r="D49" s="147"/>
      <c r="E49" s="75"/>
      <c r="F49" s="21"/>
      <c r="G49" s="14"/>
      <c r="H49" s="14"/>
      <c r="I49" s="14"/>
      <c r="J49" s="14"/>
      <c r="K49" s="76">
        <v>15</v>
      </c>
      <c r="L49" s="77" t="s">
        <v>69</v>
      </c>
      <c r="M49" s="2">
        <f t="shared" si="1"/>
        <v>0</v>
      </c>
    </row>
    <row r="50" spans="1:13" s="14" customFormat="1" ht="33.75" customHeight="1" x14ac:dyDescent="0.25">
      <c r="A50" s="145" t="s">
        <v>81</v>
      </c>
      <c r="B50" s="146"/>
      <c r="C50" s="146"/>
      <c r="D50" s="147"/>
      <c r="E50" s="75"/>
      <c r="F50" s="21"/>
      <c r="K50" s="76">
        <v>20</v>
      </c>
      <c r="L50" s="77" t="s">
        <v>69</v>
      </c>
      <c r="M50" s="2">
        <f t="shared" si="1"/>
        <v>0</v>
      </c>
    </row>
    <row r="51" spans="1:13" s="14" customFormat="1" ht="30.75" customHeight="1" x14ac:dyDescent="0.25">
      <c r="A51" s="145" t="s">
        <v>82</v>
      </c>
      <c r="B51" s="146"/>
      <c r="C51" s="146"/>
      <c r="D51" s="147"/>
      <c r="E51" s="75"/>
      <c r="F51" s="21"/>
      <c r="K51" s="76">
        <v>15</v>
      </c>
      <c r="L51" s="77" t="s">
        <v>69</v>
      </c>
      <c r="M51" s="2">
        <f t="shared" si="1"/>
        <v>0</v>
      </c>
    </row>
    <row r="52" spans="1:13" s="14" customFormat="1" ht="33.75" customHeight="1" x14ac:dyDescent="0.25">
      <c r="A52" s="145" t="s">
        <v>83</v>
      </c>
      <c r="B52" s="157"/>
      <c r="C52" s="157"/>
      <c r="D52" s="158"/>
      <c r="E52" s="75"/>
      <c r="F52" s="21"/>
      <c r="K52" s="76">
        <v>30</v>
      </c>
      <c r="L52" s="77" t="s">
        <v>69</v>
      </c>
      <c r="M52" s="2">
        <f t="shared" si="1"/>
        <v>0</v>
      </c>
    </row>
    <row r="53" spans="1:13" s="14" customFormat="1" ht="33" customHeight="1" x14ac:dyDescent="0.25">
      <c r="A53" s="138" t="s">
        <v>84</v>
      </c>
      <c r="B53" s="139"/>
      <c r="C53" s="139"/>
      <c r="D53" s="140"/>
      <c r="E53" s="75"/>
      <c r="F53" s="21"/>
      <c r="G53" s="2"/>
      <c r="H53" s="2"/>
      <c r="I53" s="2"/>
      <c r="J53" s="2"/>
      <c r="K53" s="76">
        <v>15</v>
      </c>
      <c r="L53" s="77" t="s">
        <v>65</v>
      </c>
      <c r="M53" s="2">
        <f t="shared" si="1"/>
        <v>0</v>
      </c>
    </row>
    <row r="54" spans="1:13" s="14" customFormat="1" x14ac:dyDescent="0.25">
      <c r="A54" s="78" t="s">
        <v>85</v>
      </c>
      <c r="B54" s="79"/>
      <c r="C54" s="79"/>
      <c r="D54" s="80"/>
      <c r="E54" s="75"/>
      <c r="F54" s="21"/>
      <c r="G54" s="2"/>
      <c r="H54" s="2"/>
      <c r="I54" s="2"/>
      <c r="J54" s="2"/>
      <c r="K54" s="76">
        <v>15</v>
      </c>
      <c r="L54" s="77" t="s">
        <v>65</v>
      </c>
      <c r="M54" s="2">
        <f t="shared" si="1"/>
        <v>0</v>
      </c>
    </row>
    <row r="55" spans="1:13" x14ac:dyDescent="0.25">
      <c r="A55" s="145" t="s">
        <v>86</v>
      </c>
      <c r="B55" s="146"/>
      <c r="C55" s="146"/>
      <c r="D55" s="147"/>
      <c r="E55" s="75"/>
      <c r="F55" s="21"/>
      <c r="G55" s="14"/>
      <c r="H55" s="14"/>
      <c r="I55" s="14"/>
      <c r="J55" s="14"/>
      <c r="K55" s="76">
        <v>20</v>
      </c>
      <c r="L55" s="77" t="s">
        <v>65</v>
      </c>
      <c r="M55" s="2">
        <f t="shared" si="1"/>
        <v>0</v>
      </c>
    </row>
    <row r="56" spans="1:13" ht="30" customHeight="1" x14ac:dyDescent="0.25">
      <c r="A56" s="159" t="s">
        <v>87</v>
      </c>
      <c r="B56" s="160"/>
      <c r="C56" s="160"/>
      <c r="D56" s="161"/>
      <c r="E56" s="82"/>
      <c r="F56" s="21"/>
      <c r="K56" s="81"/>
      <c r="L56" s="81"/>
    </row>
    <row r="57" spans="1:13" ht="68.25" customHeight="1" thickBot="1" x14ac:dyDescent="0.3">
      <c r="A57" s="154" t="s">
        <v>88</v>
      </c>
      <c r="B57" s="155"/>
      <c r="C57" s="155"/>
      <c r="D57" s="155"/>
      <c r="E57" s="156"/>
      <c r="F57" s="83"/>
      <c r="K57" s="81"/>
      <c r="L57" s="81"/>
    </row>
    <row r="58" spans="1:13" ht="14.1" customHeight="1" thickBot="1" x14ac:dyDescent="0.3">
      <c r="A58" s="24"/>
      <c r="B58" s="25"/>
      <c r="C58" s="25"/>
      <c r="D58" s="25"/>
      <c r="E58" s="26"/>
      <c r="F58" s="27"/>
      <c r="G58" s="16"/>
      <c r="H58" s="16"/>
      <c r="I58" s="16"/>
      <c r="J58" s="16"/>
      <c r="K58" s="73"/>
      <c r="L58" s="73"/>
      <c r="M58" s="73"/>
    </row>
    <row r="59" spans="1:13" ht="15" customHeight="1" x14ac:dyDescent="0.25">
      <c r="A59" s="171" t="s">
        <v>89</v>
      </c>
      <c r="B59" s="172"/>
      <c r="C59" s="172"/>
      <c r="D59" s="172"/>
      <c r="E59" s="84" t="s">
        <v>15</v>
      </c>
      <c r="F59" s="57"/>
      <c r="K59" s="81"/>
      <c r="L59" s="81"/>
    </row>
    <row r="60" spans="1:13" ht="31.5" customHeight="1" x14ac:dyDescent="0.25">
      <c r="A60" s="173" t="s">
        <v>90</v>
      </c>
      <c r="B60" s="174"/>
      <c r="C60" s="174"/>
      <c r="D60" s="174"/>
      <c r="E60" s="85"/>
      <c r="F60" s="21"/>
      <c r="K60" s="76">
        <v>10</v>
      </c>
      <c r="L60" s="77" t="s">
        <v>69</v>
      </c>
      <c r="M60" s="2">
        <f t="shared" ref="M60:M67" si="2">IF(E60=L60,K60,0)</f>
        <v>0</v>
      </c>
    </row>
    <row r="61" spans="1:13" x14ac:dyDescent="0.25">
      <c r="A61" s="173" t="s">
        <v>91</v>
      </c>
      <c r="B61" s="174"/>
      <c r="C61" s="174"/>
      <c r="D61" s="174"/>
      <c r="E61" s="85"/>
      <c r="F61" s="21"/>
      <c r="K61" s="76">
        <v>20</v>
      </c>
      <c r="L61" s="77" t="s">
        <v>69</v>
      </c>
      <c r="M61" s="2">
        <f t="shared" si="2"/>
        <v>0</v>
      </c>
    </row>
    <row r="62" spans="1:13" x14ac:dyDescent="0.25">
      <c r="A62" s="173" t="s">
        <v>92</v>
      </c>
      <c r="B62" s="174"/>
      <c r="C62" s="174"/>
      <c r="D62" s="174"/>
      <c r="E62" s="85"/>
      <c r="F62" s="21"/>
      <c r="K62" s="76">
        <v>15</v>
      </c>
      <c r="L62" s="77" t="s">
        <v>69</v>
      </c>
      <c r="M62" s="2">
        <f t="shared" si="2"/>
        <v>0</v>
      </c>
    </row>
    <row r="63" spans="1:13" ht="15" customHeight="1" x14ac:dyDescent="0.25">
      <c r="A63" s="138" t="s">
        <v>93</v>
      </c>
      <c r="B63" s="139"/>
      <c r="C63" s="139"/>
      <c r="D63" s="140"/>
      <c r="E63" s="75"/>
      <c r="F63" s="21"/>
      <c r="K63" s="76">
        <v>20</v>
      </c>
      <c r="L63" s="77" t="s">
        <v>69</v>
      </c>
      <c r="M63" s="2">
        <f t="shared" si="2"/>
        <v>0</v>
      </c>
    </row>
    <row r="64" spans="1:13" x14ac:dyDescent="0.25">
      <c r="A64" s="175" t="s">
        <v>94</v>
      </c>
      <c r="B64" s="176"/>
      <c r="C64" s="176"/>
      <c r="D64" s="176"/>
      <c r="E64" s="85"/>
      <c r="F64" s="21"/>
      <c r="K64" s="76">
        <v>10</v>
      </c>
      <c r="L64" s="77" t="s">
        <v>69</v>
      </c>
      <c r="M64" s="2">
        <f t="shared" si="2"/>
        <v>0</v>
      </c>
    </row>
    <row r="65" spans="1:13" ht="15" customHeight="1" x14ac:dyDescent="0.25">
      <c r="A65" s="138" t="s">
        <v>95</v>
      </c>
      <c r="B65" s="139"/>
      <c r="C65" s="139"/>
      <c r="D65" s="140"/>
      <c r="E65" s="75"/>
      <c r="F65" s="21"/>
      <c r="K65" s="76">
        <v>20</v>
      </c>
      <c r="L65" s="77" t="s">
        <v>69</v>
      </c>
      <c r="M65" s="2">
        <f t="shared" si="2"/>
        <v>0</v>
      </c>
    </row>
    <row r="66" spans="1:13" ht="15" customHeight="1" x14ac:dyDescent="0.25">
      <c r="A66" s="138" t="s">
        <v>96</v>
      </c>
      <c r="B66" s="139"/>
      <c r="C66" s="139"/>
      <c r="D66" s="140"/>
      <c r="E66" s="75"/>
      <c r="F66" s="21"/>
      <c r="K66" s="76">
        <v>10</v>
      </c>
      <c r="L66" s="77" t="s">
        <v>69</v>
      </c>
      <c r="M66" s="2">
        <f t="shared" si="2"/>
        <v>0</v>
      </c>
    </row>
    <row r="67" spans="1:13" ht="15" customHeight="1" thickBot="1" x14ac:dyDescent="0.3">
      <c r="A67" s="177" t="s">
        <v>97</v>
      </c>
      <c r="B67" s="178"/>
      <c r="C67" s="178"/>
      <c r="D67" s="178"/>
      <c r="E67" s="85"/>
      <c r="F67" s="21"/>
      <c r="K67" s="76">
        <v>25</v>
      </c>
      <c r="L67" s="77" t="s">
        <v>65</v>
      </c>
      <c r="M67" s="2">
        <f t="shared" si="2"/>
        <v>0</v>
      </c>
    </row>
    <row r="68" spans="1:13" ht="15.75" thickBot="1" x14ac:dyDescent="0.3">
      <c r="A68" s="179" t="s">
        <v>98</v>
      </c>
      <c r="B68" s="180"/>
      <c r="C68" s="181" t="s">
        <v>99</v>
      </c>
      <c r="D68" s="181"/>
      <c r="E68" s="86">
        <f>SUM(M60:M67)+SUM(I21:K21)+SUM(M34:M55)+SUM(I27:L27)+SUM(I24:K24)+SUM(I17:K17)+E56</f>
        <v>0</v>
      </c>
      <c r="F68" s="57"/>
      <c r="K68" s="81"/>
    </row>
    <row r="69" spans="1:13" ht="15.75" thickBot="1" x14ac:dyDescent="0.3"/>
    <row r="70" spans="1:13" ht="15.75" x14ac:dyDescent="0.25">
      <c r="A70" s="162" t="s">
        <v>100</v>
      </c>
      <c r="B70" s="163"/>
      <c r="C70" s="163"/>
      <c r="D70" s="163"/>
      <c r="E70" s="164"/>
      <c r="F70" s="87"/>
    </row>
    <row r="71" spans="1:13" ht="15.75" x14ac:dyDescent="0.25">
      <c r="A71" s="165"/>
      <c r="B71" s="166"/>
      <c r="C71" s="166"/>
      <c r="D71" s="166"/>
      <c r="E71" s="167"/>
      <c r="F71" s="88"/>
    </row>
    <row r="72" spans="1:13" ht="15" customHeight="1" x14ac:dyDescent="0.25">
      <c r="A72" s="165"/>
      <c r="B72" s="166"/>
      <c r="C72" s="166"/>
      <c r="D72" s="166"/>
      <c r="E72" s="167"/>
      <c r="F72" s="88"/>
    </row>
    <row r="73" spans="1:13" ht="15" customHeight="1" x14ac:dyDescent="0.25">
      <c r="A73" s="165"/>
      <c r="B73" s="166"/>
      <c r="C73" s="166"/>
      <c r="D73" s="166"/>
      <c r="E73" s="167"/>
      <c r="F73" s="88"/>
    </row>
    <row r="74" spans="1:13" ht="15" customHeight="1" x14ac:dyDescent="0.25">
      <c r="A74" s="165"/>
      <c r="B74" s="166"/>
      <c r="C74" s="166"/>
      <c r="D74" s="166"/>
      <c r="E74" s="167"/>
      <c r="F74" s="88"/>
    </row>
    <row r="75" spans="1:13" ht="15" customHeight="1" thickBot="1" x14ac:dyDescent="0.3">
      <c r="A75" s="168"/>
      <c r="B75" s="169"/>
      <c r="C75" s="169"/>
      <c r="D75" s="169"/>
      <c r="E75" s="170"/>
      <c r="F75" s="88"/>
    </row>
    <row r="76" spans="1:13" x14ac:dyDescent="0.25">
      <c r="A76" s="185" t="s">
        <v>101</v>
      </c>
      <c r="B76" s="185"/>
      <c r="C76" s="185"/>
      <c r="D76" s="185"/>
      <c r="E76" s="185"/>
      <c r="F76" s="89"/>
      <c r="K76" s="81"/>
    </row>
    <row r="77" spans="1:13" x14ac:dyDescent="0.25">
      <c r="A77" s="186"/>
      <c r="B77" s="186"/>
      <c r="C77" s="186"/>
      <c r="D77" s="186"/>
      <c r="E77" s="186"/>
      <c r="F77" s="89"/>
      <c r="K77" s="81"/>
    </row>
    <row r="78" spans="1:13" x14ac:dyDescent="0.25">
      <c r="A78" s="187" t="s">
        <v>102</v>
      </c>
      <c r="B78" s="187" t="s">
        <v>103</v>
      </c>
      <c r="C78" s="187"/>
      <c r="D78" s="187"/>
      <c r="E78" s="187"/>
      <c r="F78" s="90"/>
      <c r="K78" s="81"/>
    </row>
    <row r="79" spans="1:13" x14ac:dyDescent="0.25">
      <c r="A79" s="187"/>
      <c r="B79" s="187"/>
      <c r="C79" s="187"/>
      <c r="D79" s="187"/>
      <c r="E79" s="187"/>
      <c r="F79" s="90"/>
      <c r="K79" s="81"/>
    </row>
    <row r="80" spans="1:13" ht="15.75" thickBot="1" x14ac:dyDescent="0.3">
      <c r="A80" s="90"/>
      <c r="B80" s="90"/>
      <c r="C80" s="90"/>
      <c r="D80" s="90"/>
      <c r="E80" s="90"/>
      <c r="F80" s="90"/>
      <c r="K80" s="81"/>
    </row>
    <row r="81" spans="1:13" ht="15.75" thickBot="1" x14ac:dyDescent="0.3">
      <c r="A81" s="188" t="s">
        <v>104</v>
      </c>
      <c r="B81" s="189"/>
      <c r="C81" s="189"/>
      <c r="D81" s="189"/>
      <c r="E81" s="190"/>
      <c r="F81" s="91"/>
      <c r="K81" s="81"/>
    </row>
    <row r="82" spans="1:13" ht="15.75" thickBot="1" x14ac:dyDescent="0.3">
      <c r="A82" s="191" t="s">
        <v>105</v>
      </c>
      <c r="B82" s="192"/>
      <c r="C82" s="192"/>
      <c r="D82" s="192"/>
      <c r="E82" s="193"/>
      <c r="F82" s="92"/>
      <c r="K82" s="81"/>
    </row>
    <row r="83" spans="1:13" x14ac:dyDescent="0.25">
      <c r="A83" s="93" t="s">
        <v>106</v>
      </c>
      <c r="B83" s="94"/>
      <c r="C83" s="94"/>
      <c r="D83" s="94"/>
      <c r="E83" s="95"/>
      <c r="F83" s="96"/>
      <c r="K83" s="81"/>
    </row>
    <row r="84" spans="1:13" x14ac:dyDescent="0.25">
      <c r="A84" s="194" t="s">
        <v>107</v>
      </c>
      <c r="B84" s="195"/>
      <c r="C84" s="195"/>
      <c r="D84" s="195"/>
      <c r="E84" s="196"/>
      <c r="F84" s="27"/>
      <c r="K84" s="81"/>
    </row>
    <row r="85" spans="1:13" x14ac:dyDescent="0.25">
      <c r="A85" s="194" t="s">
        <v>108</v>
      </c>
      <c r="B85" s="195"/>
      <c r="C85" s="195"/>
      <c r="D85" s="195"/>
      <c r="E85" s="196"/>
      <c r="F85" s="27"/>
      <c r="K85" s="81"/>
    </row>
    <row r="86" spans="1:13" x14ac:dyDescent="0.25">
      <c r="A86" s="194" t="s">
        <v>109</v>
      </c>
      <c r="B86" s="195"/>
      <c r="C86" s="195"/>
      <c r="D86" s="195"/>
      <c r="E86" s="196"/>
      <c r="F86" s="27"/>
      <c r="K86" s="81"/>
    </row>
    <row r="87" spans="1:13" x14ac:dyDescent="0.25">
      <c r="A87" s="194" t="s">
        <v>110</v>
      </c>
      <c r="B87" s="195"/>
      <c r="C87" s="195"/>
      <c r="D87" s="195"/>
      <c r="E87" s="196"/>
      <c r="F87" s="27"/>
      <c r="K87" s="81"/>
    </row>
    <row r="88" spans="1:13" x14ac:dyDescent="0.25">
      <c r="A88" s="194" t="s">
        <v>111</v>
      </c>
      <c r="B88" s="195"/>
      <c r="C88" s="195"/>
      <c r="D88" s="195"/>
      <c r="E88" s="196"/>
      <c r="F88" s="27"/>
      <c r="K88" s="81"/>
    </row>
    <row r="89" spans="1:13" x14ac:dyDescent="0.25">
      <c r="A89" s="194" t="s">
        <v>112</v>
      </c>
      <c r="B89" s="195"/>
      <c r="C89" s="195"/>
      <c r="D89" s="195"/>
      <c r="E89" s="196"/>
      <c r="F89" s="27"/>
      <c r="K89" s="81"/>
    </row>
    <row r="90" spans="1:13" ht="15.75" thickBot="1" x14ac:dyDescent="0.3">
      <c r="A90" s="182" t="s">
        <v>113</v>
      </c>
      <c r="B90" s="183"/>
      <c r="C90" s="183"/>
      <c r="D90" s="183"/>
      <c r="E90" s="184"/>
      <c r="F90" s="97"/>
      <c r="K90" s="81"/>
    </row>
    <row r="91" spans="1:13" ht="15.75" thickBot="1" x14ac:dyDescent="0.3">
      <c r="A91" s="199" t="s">
        <v>114</v>
      </c>
      <c r="B91" s="200"/>
      <c r="C91" s="200"/>
      <c r="D91" s="200"/>
      <c r="E91" s="201"/>
      <c r="F91" s="91"/>
      <c r="G91" s="14"/>
      <c r="H91" s="14"/>
      <c r="I91" s="14"/>
      <c r="J91" s="14"/>
      <c r="K91" s="14"/>
      <c r="L91" s="14"/>
      <c r="M91" s="14"/>
    </row>
    <row r="92" spans="1:13" ht="15" customHeight="1" x14ac:dyDescent="0.25">
      <c r="A92" s="202" t="s">
        <v>115</v>
      </c>
      <c r="B92" s="203"/>
      <c r="C92" s="203"/>
      <c r="D92" s="203"/>
      <c r="E92" s="204"/>
      <c r="F92" s="27"/>
      <c r="G92" s="14"/>
      <c r="H92" s="14"/>
      <c r="I92" s="14"/>
      <c r="J92" s="14"/>
      <c r="K92" s="14"/>
      <c r="L92" s="14"/>
      <c r="M92" s="14"/>
    </row>
    <row r="93" spans="1:13" s="14" customFormat="1" x14ac:dyDescent="0.25">
      <c r="A93" s="194" t="s">
        <v>116</v>
      </c>
      <c r="B93" s="195"/>
      <c r="C93" s="195"/>
      <c r="D93" s="195"/>
      <c r="E93" s="196"/>
      <c r="F93" s="27"/>
    </row>
    <row r="94" spans="1:13" s="14" customFormat="1" ht="15.75" thickBot="1" x14ac:dyDescent="0.3">
      <c r="A94" s="197" t="s">
        <v>117</v>
      </c>
      <c r="B94" s="198"/>
      <c r="C94" s="198"/>
      <c r="D94" s="198"/>
      <c r="E94" s="205"/>
      <c r="F94" s="27"/>
    </row>
    <row r="95" spans="1:13" s="14" customFormat="1" ht="15" customHeight="1" thickBot="1" x14ac:dyDescent="0.3">
      <c r="A95" s="98" t="s">
        <v>118</v>
      </c>
      <c r="B95" s="99"/>
      <c r="C95" s="99"/>
      <c r="D95" s="99"/>
      <c r="E95" s="100"/>
      <c r="F95" s="91"/>
      <c r="G95" s="2"/>
      <c r="H95" s="2"/>
      <c r="I95" s="2"/>
      <c r="J95" s="2"/>
      <c r="K95" s="2"/>
      <c r="L95" s="2"/>
      <c r="M95" s="2"/>
    </row>
    <row r="96" spans="1:13" x14ac:dyDescent="0.25">
      <c r="A96" s="194" t="s">
        <v>119</v>
      </c>
      <c r="B96" s="195"/>
      <c r="C96" s="195"/>
      <c r="D96" s="195"/>
      <c r="E96" s="101"/>
      <c r="F96" s="91"/>
    </row>
    <row r="97" spans="1:6" x14ac:dyDescent="0.25">
      <c r="A97" s="194" t="s">
        <v>120</v>
      </c>
      <c r="B97" s="195"/>
      <c r="C97" s="195"/>
      <c r="D97" s="195"/>
      <c r="E97" s="101"/>
      <c r="F97" s="91"/>
    </row>
    <row r="98" spans="1:6" x14ac:dyDescent="0.25">
      <c r="A98" s="194" t="s">
        <v>121</v>
      </c>
      <c r="B98" s="195"/>
      <c r="C98" s="195"/>
      <c r="D98" s="195"/>
      <c r="E98" s="101"/>
      <c r="F98" s="91"/>
    </row>
    <row r="99" spans="1:6" x14ac:dyDescent="0.25">
      <c r="A99" s="194" t="s">
        <v>122</v>
      </c>
      <c r="B99" s="195"/>
      <c r="C99" s="195"/>
      <c r="D99" s="195"/>
      <c r="E99" s="101"/>
      <c r="F99" s="91"/>
    </row>
    <row r="100" spans="1:6" ht="15" customHeight="1" thickBot="1" x14ac:dyDescent="0.3">
      <c r="A100" s="197" t="s">
        <v>123</v>
      </c>
      <c r="B100" s="198"/>
      <c r="C100" s="198"/>
      <c r="D100" s="198"/>
      <c r="E100" s="102"/>
      <c r="F100" s="91"/>
    </row>
    <row r="101" spans="1:6" x14ac:dyDescent="0.25">
      <c r="A101" s="16"/>
      <c r="B101" s="16"/>
      <c r="C101" s="16"/>
      <c r="E101" s="103"/>
      <c r="F101" s="91"/>
    </row>
    <row r="102" spans="1:6" x14ac:dyDescent="0.25">
      <c r="E102" s="103"/>
      <c r="F102" s="91"/>
    </row>
    <row r="103" spans="1:6" x14ac:dyDescent="0.25">
      <c r="E103" s="103"/>
      <c r="F103" s="91"/>
    </row>
    <row r="104" spans="1:6" x14ac:dyDescent="0.25">
      <c r="E104" s="103"/>
      <c r="F104" s="91"/>
    </row>
    <row r="105" spans="1:6" x14ac:dyDescent="0.25">
      <c r="A105" s="103"/>
      <c r="B105" s="103"/>
      <c r="C105" s="103"/>
      <c r="D105" s="103"/>
      <c r="E105" s="103"/>
      <c r="F105" s="91"/>
    </row>
    <row r="106" spans="1:6" ht="15" customHeight="1" x14ac:dyDescent="0.25"/>
    <row r="107" spans="1:6" ht="15.75" customHeight="1" x14ac:dyDescent="0.25"/>
  </sheetData>
  <sheetProtection selectLockedCells="1"/>
  <mergeCells count="75">
    <mergeCell ref="A98:D98"/>
    <mergeCell ref="A99:D99"/>
    <mergeCell ref="A100:D100"/>
    <mergeCell ref="A91:E91"/>
    <mergeCell ref="A92:E92"/>
    <mergeCell ref="A93:E93"/>
    <mergeCell ref="A94:E94"/>
    <mergeCell ref="A96:D96"/>
    <mergeCell ref="A97:D97"/>
    <mergeCell ref="A90:E90"/>
    <mergeCell ref="A76:E77"/>
    <mergeCell ref="A78:A79"/>
    <mergeCell ref="B78:E79"/>
    <mergeCell ref="A81:E81"/>
    <mergeCell ref="A82:E82"/>
    <mergeCell ref="A84:E84"/>
    <mergeCell ref="A85:E85"/>
    <mergeCell ref="A86:E86"/>
    <mergeCell ref="A87:E87"/>
    <mergeCell ref="A88:E88"/>
    <mergeCell ref="A89:E89"/>
    <mergeCell ref="A70:E75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68:B68"/>
    <mergeCell ref="C68:D68"/>
    <mergeCell ref="A57:E57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5:D55"/>
    <mergeCell ref="A56:D56"/>
    <mergeCell ref="A44:D44"/>
    <mergeCell ref="B30:E30"/>
    <mergeCell ref="B31:E31"/>
    <mergeCell ref="A33:D33"/>
    <mergeCell ref="A34:D34"/>
    <mergeCell ref="A35:D35"/>
    <mergeCell ref="A36:D36"/>
    <mergeCell ref="A37:D37"/>
    <mergeCell ref="A38:D38"/>
    <mergeCell ref="A40:D40"/>
    <mergeCell ref="A41:D41"/>
    <mergeCell ref="A43:D43"/>
    <mergeCell ref="B29:E29"/>
    <mergeCell ref="B7:E7"/>
    <mergeCell ref="B8:E8"/>
    <mergeCell ref="A10:D10"/>
    <mergeCell ref="A11:D11"/>
    <mergeCell ref="A12:D12"/>
    <mergeCell ref="A13:D13"/>
    <mergeCell ref="A17:B17"/>
    <mergeCell ref="A21:B21"/>
    <mergeCell ref="A23:B23"/>
    <mergeCell ref="A24:B24"/>
    <mergeCell ref="A28:E28"/>
    <mergeCell ref="B6:E6"/>
    <mergeCell ref="A1:E1"/>
    <mergeCell ref="B2:E2"/>
    <mergeCell ref="B3:E3"/>
    <mergeCell ref="B4:E4"/>
    <mergeCell ref="B5:E5"/>
  </mergeCells>
  <dataValidations count="3">
    <dataValidation type="list" allowBlank="1" showInputMessage="1" showErrorMessage="1" sqref="E47:F54 E40:F41 E60:F67 E35:F37">
      <formula1>$J$2:$J$5</formula1>
    </dataValidation>
    <dataValidation type="list" allowBlank="1" showInputMessage="1" showErrorMessage="1" sqref="E11:F13 E55:F55 E44:F46 E34:F39">
      <formula1>$I$2:$I$4</formula1>
    </dataValidation>
    <dataValidation type="list" allowBlank="1" showInputMessage="1" showErrorMessage="1" sqref="B27:F27 C21:F21 C17:F17 C24:F24">
      <formula1>$I$6:$I$7</formula1>
    </dataValidation>
  </dataValidations>
  <hyperlinks>
    <hyperlink ref="A13:D13" r:id="rId1" display="Is the entity not in good standing with the SD Secretary of State (sos.sd.gov)?"/>
    <hyperlink ref="A11:D11" r:id="rId2" display="Is the entity on the federal debarment list (www.sam.gov)?"/>
  </hyperlinks>
  <pageMargins left="0.7" right="0.7" top="0.75" bottom="0.75" header="0.3" footer="0.3"/>
  <pageSetup scale="82" fitToHeight="0" orientation="portrait" r:id="rId3"/>
  <headerFooter>
    <oddFooter xml:space="preserve">&amp;L5/31/17
</oddFooter>
  </headerFooter>
  <rowBreaks count="2" manualBreakCount="2">
    <brk id="42" max="4" man="1"/>
    <brk id="80" max="4" man="1"/>
  </rowBreaks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Risk Assessment Tool final</vt:lpstr>
      <vt:lpstr>'Risk Assessment Tool final'!Print_Area</vt:lpstr>
    </vt:vector>
  </TitlesOfParts>
  <Company>State of South Dakota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Ward, Emily</dc:creator>
  <cp:lastModifiedBy>Miller, Terry</cp:lastModifiedBy>
  <cp:lastPrinted>2017-06-01T19:37:06Z</cp:lastPrinted>
  <dcterms:created xsi:type="dcterms:W3CDTF">2017-05-31T21:45:29Z</dcterms:created>
  <dcterms:modified xsi:type="dcterms:W3CDTF">2017-06-01T19:39:09Z</dcterms:modified>
</cp:coreProperties>
</file>